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0" yWindow="90" windowWidth="19440" windowHeight="11700"/>
  </bookViews>
  <sheets>
    <sheet name="GST Excl" sheetId="1" r:id="rId1"/>
    <sheet name="GST Incl" sheetId="2" r:id="rId2"/>
  </sheets>
  <definedNames>
    <definedName name="_xlnm.Print_Area" localSheetId="0">'GST Excl'!$A$1:$V$41</definedName>
    <definedName name="_xlnm.Print_Area" localSheetId="1">'GST Incl'!$B$2:$T$40</definedName>
  </definedNames>
  <calcPr calcId="145621"/>
</workbook>
</file>

<file path=xl/calcChain.xml><?xml version="1.0" encoding="utf-8"?>
<calcChain xmlns="http://schemas.openxmlformats.org/spreadsheetml/2006/main">
  <c r="K23" i="2" l="1"/>
  <c r="B2" i="2"/>
  <c r="T24" i="2" l="1"/>
  <c r="F40" i="2"/>
  <c r="E40" i="2"/>
  <c r="R34" i="2"/>
  <c r="R33" i="2"/>
  <c r="N33" i="2"/>
  <c r="R26" i="2"/>
  <c r="N26" i="2"/>
  <c r="P24" i="2"/>
  <c r="O23" i="2"/>
  <c r="P21" i="2"/>
  <c r="R16" i="2"/>
  <c r="N16" i="2"/>
  <c r="R15" i="2"/>
  <c r="N15" i="2"/>
  <c r="R14" i="2"/>
  <c r="N14" i="2"/>
  <c r="T13" i="2"/>
  <c r="S13" i="2"/>
  <c r="R13" i="2"/>
  <c r="Q13" i="2"/>
  <c r="P13" i="2"/>
  <c r="O13" i="2"/>
  <c r="N13" i="2"/>
  <c r="J37" i="2"/>
  <c r="J36" i="2"/>
  <c r="J34" i="2"/>
  <c r="K28" i="2"/>
  <c r="J28" i="2"/>
  <c r="K25" i="2"/>
  <c r="J25" i="2"/>
  <c r="J23" i="2"/>
  <c r="K20" i="2"/>
  <c r="J20" i="2"/>
  <c r="F32" i="2"/>
  <c r="F28" i="2"/>
  <c r="F29" i="2"/>
  <c r="F30" i="2"/>
  <c r="F13" i="2"/>
  <c r="F14" i="2"/>
  <c r="F15" i="2"/>
  <c r="F16" i="2"/>
  <c r="F17" i="2"/>
  <c r="F18" i="2"/>
  <c r="F19" i="2"/>
  <c r="F20" i="2"/>
  <c r="F21" i="2"/>
  <c r="F22" i="2"/>
  <c r="F23" i="2"/>
  <c r="F24" i="2"/>
  <c r="F25" i="2"/>
  <c r="F26" i="2"/>
  <c r="E14" i="2"/>
  <c r="E15" i="2"/>
  <c r="E16" i="2"/>
  <c r="E17" i="2"/>
  <c r="E18" i="2"/>
  <c r="E19" i="2"/>
  <c r="E20" i="2"/>
  <c r="E21" i="2"/>
  <c r="E22" i="2"/>
  <c r="E23" i="2"/>
  <c r="E24" i="2"/>
  <c r="E25" i="2"/>
  <c r="E26" i="2"/>
  <c r="E27" i="2"/>
  <c r="E28" i="2"/>
  <c r="E29" i="2"/>
  <c r="E30" i="2"/>
  <c r="E31" i="2"/>
  <c r="E32" i="2"/>
  <c r="E33" i="2"/>
  <c r="E34" i="2"/>
  <c r="E35" i="2"/>
  <c r="E36" i="2"/>
  <c r="E37" i="2"/>
  <c r="E13" i="2"/>
  <c r="P37" i="2"/>
  <c r="P36" i="2"/>
  <c r="S36" i="2"/>
  <c r="P30" i="2"/>
  <c r="P29" i="2"/>
  <c r="S21" i="2"/>
  <c r="S29" i="2"/>
  <c r="T21" i="2"/>
  <c r="T29" i="2"/>
  <c r="T36" i="2"/>
  <c r="S24" i="2"/>
  <c r="N34" i="2"/>
  <c r="S37" i="2"/>
  <c r="T37" i="2"/>
  <c r="S30" i="2"/>
  <c r="T30" i="2"/>
  <c r="O14" i="2" l="1"/>
  <c r="O22" i="2"/>
  <c r="O27" i="2"/>
  <c r="O37" i="2"/>
  <c r="O19" i="2"/>
  <c r="O25" i="2"/>
  <c r="O21" i="2"/>
  <c r="O33" i="2"/>
  <c r="O17" i="2"/>
  <c r="O28" i="2"/>
  <c r="O29" i="2"/>
  <c r="O24" i="2"/>
  <c r="O18" i="2"/>
  <c r="O35" i="2"/>
  <c r="O34" i="2"/>
  <c r="O26" i="2"/>
  <c r="O16" i="2"/>
  <c r="O36" i="2"/>
  <c r="O15" i="2"/>
  <c r="O30" i="2"/>
  <c r="O32" i="2"/>
  <c r="O31" i="2"/>
  <c r="O20" i="2"/>
  <c r="P14" i="2"/>
  <c r="S14" i="2"/>
  <c r="P15" i="2"/>
  <c r="T19" i="2"/>
  <c r="P25" i="2"/>
  <c r="T20" i="2"/>
  <c r="S28" i="2"/>
  <c r="P34" i="2"/>
  <c r="S31" i="2"/>
  <c r="S26" i="2"/>
  <c r="S32" i="2"/>
  <c r="T23" i="2"/>
  <c r="T14" i="2"/>
  <c r="S17" i="2"/>
  <c r="P27" i="2"/>
  <c r="P18" i="2"/>
  <c r="P22" i="2"/>
  <c r="T33" i="2"/>
  <c r="T16" i="2"/>
  <c r="P35" i="2"/>
  <c r="S34" i="2" l="1"/>
  <c r="T31" i="2"/>
  <c r="P32" i="2"/>
  <c r="T32" i="2"/>
  <c r="T35" i="2"/>
  <c r="S35" i="2"/>
  <c r="P16" i="2"/>
  <c r="P19" i="2"/>
  <c r="S27" i="2"/>
  <c r="S25" i="2"/>
  <c r="P28" i="2"/>
  <c r="T27" i="2"/>
  <c r="T17" i="2"/>
  <c r="T28" i="2"/>
  <c r="P23" i="2"/>
  <c r="T15" i="2"/>
  <c r="P33" i="2"/>
  <c r="S16" i="2"/>
  <c r="T18" i="2"/>
  <c r="S23" i="2"/>
  <c r="T25" i="2"/>
  <c r="S19" i="2"/>
  <c r="S15" i="2"/>
  <c r="P31" i="2"/>
  <c r="P17" i="2"/>
  <c r="P20" i="2"/>
  <c r="T22" i="2"/>
  <c r="T26" i="2"/>
  <c r="T34" i="2"/>
  <c r="S22" i="2"/>
  <c r="S33" i="2"/>
  <c r="S20" i="2"/>
  <c r="P26" i="2"/>
  <c r="S18" i="2"/>
  <c r="Q14" i="2"/>
  <c r="Q30" i="2"/>
  <c r="Q34" i="2"/>
  <c r="Q29" i="2"/>
  <c r="Q19" i="2"/>
  <c r="Q21" i="2"/>
  <c r="Q32" i="2"/>
  <c r="Q35" i="2"/>
  <c r="Q20" i="2"/>
  <c r="Q23" i="2"/>
  <c r="Q33" i="2"/>
  <c r="Q28" i="2"/>
  <c r="Q37" i="2"/>
  <c r="Q22" i="2"/>
  <c r="Q15" i="2"/>
  <c r="Q27" i="2"/>
  <c r="Q26" i="2"/>
  <c r="Q18" i="2"/>
  <c r="Q31" i="2"/>
  <c r="Q16" i="2"/>
  <c r="Q36" i="2"/>
  <c r="Q25" i="2"/>
  <c r="Q17" i="2"/>
  <c r="Q24" i="2"/>
  <c r="N17" i="2" l="1"/>
  <c r="N18" i="2"/>
  <c r="N27" i="2"/>
  <c r="R17" i="2"/>
  <c r="R25" i="2"/>
  <c r="N30" i="2"/>
  <c r="R30" i="2"/>
  <c r="N23" i="2"/>
  <c r="N37" i="2"/>
  <c r="N24" i="2"/>
  <c r="N35" i="2"/>
  <c r="N36" i="2"/>
  <c r="R36" i="2"/>
  <c r="N21" i="2"/>
  <c r="N29" i="2"/>
  <c r="R29" i="2"/>
  <c r="R32" i="2"/>
  <c r="N31" i="2"/>
  <c r="R31" i="2"/>
  <c r="R28" i="2"/>
  <c r="R20" i="2"/>
  <c r="R22" i="2"/>
  <c r="N19" i="2"/>
  <c r="R19" i="2"/>
  <c r="R21" i="2" l="1"/>
  <c r="R35" i="2"/>
  <c r="R18" i="2"/>
  <c r="N20" i="2"/>
  <c r="R37" i="2"/>
  <c r="N28" i="2"/>
  <c r="R23" i="2"/>
  <c r="R27" i="2"/>
  <c r="N32" i="2"/>
  <c r="N25" i="2"/>
  <c r="N22" i="2"/>
  <c r="R24" i="2"/>
</calcChain>
</file>

<file path=xl/comments1.xml><?xml version="1.0" encoding="utf-8"?>
<comments xmlns="http://schemas.openxmlformats.org/spreadsheetml/2006/main">
  <authors>
    <author>GasNet</author>
  </authors>
  <commentList>
    <comment ref="C40" authorId="0">
      <text>
        <r>
          <rPr>
            <sz val="8"/>
            <color indexed="81"/>
            <rFont val="Tahoma"/>
            <family val="2"/>
          </rPr>
          <t>Applies to:
Gas withdrawn east of Metro Zone, injected at Iona or SEAGas, OR
Gas withdrawn west of Metro Zone, injected at Longford, VicHub, Pakenham or Dandenong, OR
Gas withdrawn east or west of Metro Zone, injected at Culcairn.
Cross-system charges do NOT apply to gas withdrawn in Calder, nor to gas bought from the 'pool'.</t>
        </r>
      </text>
    </comment>
  </commentList>
</comments>
</file>

<file path=xl/comments2.xml><?xml version="1.0" encoding="utf-8"?>
<comments xmlns="http://schemas.openxmlformats.org/spreadsheetml/2006/main">
  <authors>
    <author>GasNet</author>
  </authors>
  <commentList>
    <comment ref="C40" authorId="0">
      <text>
        <r>
          <rPr>
            <sz val="8"/>
            <color indexed="81"/>
            <rFont val="Tahoma"/>
            <family val="2"/>
          </rPr>
          <t>Applies to:
Gas withdrawn east of Metro Zone, injected at Iona or SEAGas, OR
Gas withdrawn west of Metro Zone, injected at Longford, VicHub, Pakenham or Dandenong, OR
Gas withdrawn east or west of Metro Zone, injected at Culcairn.
Cross-system charges do NOT apply to gas withdrawn in Calder, nor to gas bought from the 'pool'.</t>
        </r>
      </text>
    </comment>
  </commentList>
</comments>
</file>

<file path=xl/sharedStrings.xml><?xml version="1.0" encoding="utf-8"?>
<sst xmlns="http://schemas.openxmlformats.org/spreadsheetml/2006/main" count="154" uniqueCount="49">
  <si>
    <t>Delivery Charges</t>
  </si>
  <si>
    <t>Matched Delivery Charges</t>
  </si>
  <si>
    <t>Injection Charges  (top-10 winter MDQ at source)</t>
  </si>
  <si>
    <t>Annual Volume</t>
  </si>
  <si>
    <t>Tariff-D</t>
  </si>
  <si>
    <t>Tariff-V</t>
  </si>
  <si>
    <t>Injected at</t>
  </si>
  <si>
    <t xml:space="preserve">Longford </t>
  </si>
  <si>
    <t>Culcairn</t>
  </si>
  <si>
    <t>Iona</t>
  </si>
  <si>
    <t>Pakenham</t>
  </si>
  <si>
    <t>VicHub</t>
  </si>
  <si>
    <t>SEAGas</t>
  </si>
  <si>
    <t>Transmission</t>
  </si>
  <si>
    <t>$/GJ</t>
  </si>
  <si>
    <t>Supply Point Tariff :</t>
  </si>
  <si>
    <t>LaTrobe</t>
  </si>
  <si>
    <t>West Gippsland</t>
  </si>
  <si>
    <t>Lurgi</t>
  </si>
  <si>
    <t>Metro North West</t>
  </si>
  <si>
    <t>Calder</t>
  </si>
  <si>
    <t>South Hume</t>
  </si>
  <si>
    <t>Echuca</t>
  </si>
  <si>
    <t>North Hume</t>
  </si>
  <si>
    <t>Western</t>
  </si>
  <si>
    <t>Interconnect</t>
  </si>
  <si>
    <t>South West</t>
  </si>
  <si>
    <t>Wodonga</t>
  </si>
  <si>
    <t>Tyers</t>
  </si>
  <si>
    <t>NSW Export</t>
  </si>
  <si>
    <t>n/a</t>
  </si>
  <si>
    <t>Metro South East</t>
  </si>
  <si>
    <t>Warrnambool</t>
  </si>
  <si>
    <t>Koroit</t>
  </si>
  <si>
    <t>Refill LNG</t>
  </si>
  <si>
    <t>Longford</t>
  </si>
  <si>
    <t>Refill WUGS</t>
  </si>
  <si>
    <t>Cross System  (incremental) :</t>
  </si>
  <si>
    <t>OtwayGas</t>
  </si>
  <si>
    <t>Murray Valley</t>
  </si>
  <si>
    <t>Geelong</t>
  </si>
  <si>
    <t>Maryvale</t>
  </si>
  <si>
    <t>Otway Gas</t>
  </si>
  <si>
    <t>Tariffs are GST exclusive &amp; do not include AEMO charges.</t>
  </si>
  <si>
    <t>Tariffs are GST inclusive &amp; do not include AEMO charges.</t>
  </si>
  <si>
    <t>107/111</t>
  </si>
  <si>
    <t>VicHub/</t>
  </si>
  <si>
    <t>TasHub</t>
  </si>
  <si>
    <t>APA VTS TUoS Reference Tariffs:  Applicable from 1/1/2018 to 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</si>
</sst>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3" x14ac:knownFonts="1">
    <font>
      <sz val="12"/>
      <name val="Arial Narrow"/>
    </font>
    <font>
      <sz val="8"/>
      <color indexed="81"/>
      <name val="Tahoma"/>
      <family val="2"/>
    </font>
    <font>
      <sz val="10"/>
      <name val="Century Gothic"/>
      <family val="2"/>
    </font>
    <font>
      <b/>
      <sz val="14"/>
      <color indexed="12"/>
      <name val="Century Gothic"/>
      <family val="2"/>
    </font>
    <font>
      <sz val="10"/>
      <color theme="0"/>
      <name val="Century Gothic"/>
      <family val="2"/>
    </font>
    <font>
      <b/>
      <sz val="10"/>
      <name val="Century Gothic"/>
      <family val="2"/>
    </font>
    <font>
      <sz val="8"/>
      <name val="Century Gothic"/>
      <family val="2"/>
    </font>
    <font>
      <sz val="10"/>
      <color rgb="FF0000FF"/>
      <name val="Century Gothic"/>
      <family val="2"/>
    </font>
    <font>
      <sz val="10"/>
      <color indexed="12"/>
      <name val="Century Gothic"/>
      <family val="2"/>
    </font>
    <font>
      <sz val="12"/>
      <name val="Century Gothic"/>
      <family val="2"/>
    </font>
    <font>
      <sz val="10"/>
      <color indexed="17"/>
      <name val="Century Gothic"/>
      <family val="2"/>
    </font>
    <font>
      <sz val="8"/>
      <color indexed="39"/>
      <name val="Century Gothic"/>
      <family val="2"/>
    </font>
    <font>
      <sz val="8"/>
      <color indexed="17"/>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top/>
      <bottom style="hair">
        <color indexed="64"/>
      </bottom>
      <diagonal/>
    </border>
    <border>
      <left/>
      <right style="thin">
        <color indexed="64"/>
      </right>
      <top/>
      <bottom/>
      <diagonal/>
    </border>
    <border>
      <left style="thin">
        <color indexed="64"/>
      </left>
      <right/>
      <top/>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style="hair">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s>
  <cellStyleXfs count="1">
    <xf numFmtId="0" fontId="0" fillId="0" borderId="0"/>
  </cellStyleXfs>
  <cellXfs count="88">
    <xf numFmtId="0" fontId="0" fillId="0" borderId="0" xfId="0"/>
    <xf numFmtId="164" fontId="2" fillId="0" borderId="0" xfId="0" applyNumberFormat="1" applyFont="1" applyFill="1" applyBorder="1"/>
    <xf numFmtId="164" fontId="2" fillId="0" borderId="5" xfId="0" applyNumberFormat="1" applyFont="1" applyFill="1" applyBorder="1"/>
    <xf numFmtId="164" fontId="2" fillId="0" borderId="6" xfId="0" applyNumberFormat="1" applyFont="1" applyFill="1" applyBorder="1"/>
    <xf numFmtId="164" fontId="2" fillId="0" borderId="7" xfId="0" applyNumberFormat="1" applyFont="1" applyFill="1" applyBorder="1"/>
    <xf numFmtId="164" fontId="2" fillId="0" borderId="8" xfId="0" applyNumberFormat="1" applyFont="1" applyFill="1" applyBorder="1"/>
    <xf numFmtId="164" fontId="2" fillId="0" borderId="6" xfId="0" applyNumberFormat="1" applyFont="1" applyBorder="1"/>
    <xf numFmtId="164" fontId="2" fillId="0" borderId="27" xfId="0" applyNumberFormat="1" applyFont="1" applyBorder="1"/>
    <xf numFmtId="164" fontId="2" fillId="0" borderId="9" xfId="0" applyNumberFormat="1" applyFont="1" applyFill="1" applyBorder="1"/>
    <xf numFmtId="164" fontId="2" fillId="0" borderId="11" xfId="0" applyNumberFormat="1" applyFont="1" applyFill="1" applyBorder="1"/>
    <xf numFmtId="164" fontId="2" fillId="0" borderId="12" xfId="0" applyNumberFormat="1" applyFont="1" applyFill="1" applyBorder="1"/>
    <xf numFmtId="164" fontId="8" fillId="0" borderId="14" xfId="0" applyNumberFormat="1" applyFont="1" applyFill="1" applyBorder="1"/>
    <xf numFmtId="164" fontId="8" fillId="0" borderId="24" xfId="0" applyNumberFormat="1" applyFont="1" applyBorder="1"/>
    <xf numFmtId="164" fontId="2" fillId="0" borderId="9" xfId="0" applyNumberFormat="1" applyFont="1" applyFill="1" applyBorder="1" applyAlignment="1">
      <alignment horizontal="center"/>
    </xf>
    <xf numFmtId="164" fontId="2" fillId="0" borderId="11" xfId="0" applyNumberFormat="1" applyFont="1" applyFill="1" applyBorder="1" applyAlignment="1">
      <alignment horizontal="center"/>
    </xf>
    <xf numFmtId="164" fontId="2" fillId="0" borderId="12" xfId="0" applyNumberFormat="1" applyFont="1" applyFill="1" applyBorder="1" applyAlignment="1">
      <alignment horizontal="center"/>
    </xf>
    <xf numFmtId="164" fontId="2" fillId="0" borderId="9" xfId="0" applyNumberFormat="1" applyFont="1" applyBorder="1"/>
    <xf numFmtId="164" fontId="2" fillId="0" borderId="16" xfId="0" applyNumberFormat="1" applyFont="1" applyFill="1" applyBorder="1"/>
    <xf numFmtId="164" fontId="2" fillId="0" borderId="17" xfId="0" applyNumberFormat="1" applyFont="1" applyFill="1" applyBorder="1"/>
    <xf numFmtId="164" fontId="2" fillId="0" borderId="18" xfId="0" applyNumberFormat="1" applyFont="1" applyFill="1" applyBorder="1"/>
    <xf numFmtId="164" fontId="2" fillId="0" borderId="19" xfId="0" applyNumberFormat="1" applyFont="1" applyFill="1" applyBorder="1"/>
    <xf numFmtId="164" fontId="2" fillId="0" borderId="26" xfId="0" applyNumberFormat="1" applyFont="1" applyBorder="1"/>
    <xf numFmtId="164" fontId="8" fillId="0" borderId="10" xfId="0" applyNumberFormat="1" applyFont="1" applyFill="1" applyBorder="1"/>
    <xf numFmtId="164" fontId="2" fillId="0" borderId="13" xfId="0" applyNumberFormat="1" applyFont="1" applyFill="1" applyBorder="1"/>
    <xf numFmtId="164" fontId="2" fillId="0" borderId="15" xfId="0" applyNumberFormat="1" applyFont="1" applyFill="1" applyBorder="1"/>
    <xf numFmtId="164" fontId="2" fillId="0" borderId="14" xfId="0" applyNumberFormat="1" applyFont="1" applyFill="1" applyBorder="1" applyAlignment="1">
      <alignment horizontal="right"/>
    </xf>
    <xf numFmtId="164" fontId="7" fillId="2" borderId="14" xfId="0" applyNumberFormat="1" applyFont="1" applyFill="1" applyBorder="1"/>
    <xf numFmtId="164" fontId="2" fillId="2" borderId="11" xfId="0" applyNumberFormat="1" applyFont="1" applyFill="1" applyBorder="1"/>
    <xf numFmtId="164" fontId="2" fillId="2" borderId="12" xfId="0" applyNumberFormat="1" applyFont="1" applyFill="1" applyBorder="1"/>
    <xf numFmtId="164" fontId="2" fillId="2" borderId="15" xfId="0" applyNumberFormat="1" applyFont="1" applyFill="1" applyBorder="1"/>
    <xf numFmtId="164" fontId="8" fillId="2" borderId="14" xfId="0" applyNumberFormat="1" applyFont="1" applyFill="1" applyBorder="1"/>
    <xf numFmtId="164" fontId="8" fillId="2" borderId="10" xfId="0" applyNumberFormat="1" applyFont="1" applyFill="1" applyBorder="1"/>
    <xf numFmtId="164" fontId="7" fillId="2" borderId="10" xfId="0" applyNumberFormat="1" applyFont="1" applyFill="1" applyBorder="1"/>
    <xf numFmtId="164" fontId="2" fillId="2" borderId="11" xfId="0" applyNumberFormat="1" applyFont="1" applyFill="1" applyBorder="1" applyAlignment="1">
      <alignment horizontal="center"/>
    </xf>
    <xf numFmtId="164" fontId="2" fillId="2" borderId="12" xfId="0" applyNumberFormat="1" applyFont="1" applyFill="1" applyBorder="1" applyAlignment="1">
      <alignment horizontal="center"/>
    </xf>
    <xf numFmtId="164" fontId="2" fillId="2" borderId="14" xfId="0" applyNumberFormat="1" applyFont="1" applyFill="1" applyBorder="1" applyAlignment="1">
      <alignment horizontal="right"/>
    </xf>
    <xf numFmtId="164" fontId="2" fillId="2" borderId="0" xfId="0" applyNumberFormat="1" applyFont="1" applyFill="1" applyBorder="1"/>
    <xf numFmtId="164" fontId="2" fillId="2" borderId="17" xfId="0" applyNumberFormat="1" applyFont="1" applyFill="1" applyBorder="1"/>
    <xf numFmtId="164" fontId="2" fillId="2" borderId="18" xfId="0" applyNumberFormat="1" applyFont="1" applyFill="1" applyBorder="1"/>
    <xf numFmtId="164" fontId="2" fillId="2" borderId="19" xfId="0" applyNumberFormat="1" applyFont="1" applyFill="1" applyBorder="1"/>
    <xf numFmtId="164" fontId="2" fillId="3" borderId="0" xfId="0" applyNumberFormat="1" applyFont="1" applyFill="1" applyBorder="1"/>
    <xf numFmtId="164" fontId="3" fillId="3" borderId="0" xfId="0" quotePrefix="1" applyNumberFormat="1" applyFont="1" applyFill="1" applyBorder="1" applyAlignment="1">
      <alignment horizontal="left"/>
    </xf>
    <xf numFmtId="164" fontId="4" fillId="3" borderId="0" xfId="0" applyNumberFormat="1" applyFont="1" applyFill="1" applyBorder="1"/>
    <xf numFmtId="164" fontId="3" fillId="3" borderId="0" xfId="0" applyNumberFormat="1" applyFont="1" applyFill="1" applyBorder="1"/>
    <xf numFmtId="164" fontId="5" fillId="3" borderId="0" xfId="0" quotePrefix="1" applyNumberFormat="1" applyFont="1" applyFill="1" applyBorder="1" applyAlignment="1">
      <alignment horizontal="left"/>
    </xf>
    <xf numFmtId="164" fontId="5" fillId="3" borderId="0" xfId="0" quotePrefix="1" applyNumberFormat="1" applyFont="1" applyFill="1" applyBorder="1" applyAlignment="1">
      <alignment horizontal="left" vertical="center"/>
    </xf>
    <xf numFmtId="164" fontId="2" fillId="3" borderId="0" xfId="0" applyNumberFormat="1" applyFont="1" applyFill="1" applyBorder="1" applyAlignment="1">
      <alignment vertical="center"/>
    </xf>
    <xf numFmtId="164" fontId="5" fillId="3" borderId="0" xfId="0" applyNumberFormat="1" applyFont="1" applyFill="1" applyBorder="1" applyAlignment="1">
      <alignment horizontal="left"/>
    </xf>
    <xf numFmtId="1" fontId="2" fillId="3" borderId="0" xfId="0" applyNumberFormat="1" applyFont="1" applyFill="1" applyBorder="1" applyAlignment="1">
      <alignment horizontal="center"/>
    </xf>
    <xf numFmtId="164" fontId="2" fillId="3" borderId="0" xfId="0" applyNumberFormat="1" applyFont="1" applyFill="1" applyBorder="1" applyAlignment="1">
      <alignment horizontal="center"/>
    </xf>
    <xf numFmtId="164" fontId="2" fillId="3" borderId="0" xfId="0" quotePrefix="1" applyNumberFormat="1" applyFont="1" applyFill="1" applyBorder="1" applyAlignment="1">
      <alignment horizontal="left"/>
    </xf>
    <xf numFmtId="0" fontId="9" fillId="3" borderId="0" xfId="0" applyFont="1" applyFill="1"/>
    <xf numFmtId="164" fontId="6" fillId="3" borderId="0" xfId="0" applyNumberFormat="1" applyFont="1" applyFill="1" applyBorder="1" applyAlignment="1">
      <alignment horizontal="center"/>
    </xf>
    <xf numFmtId="164" fontId="2" fillId="4" borderId="1" xfId="0" applyNumberFormat="1" applyFont="1" applyFill="1" applyBorder="1" applyAlignment="1">
      <alignment vertical="center"/>
    </xf>
    <xf numFmtId="164" fontId="2" fillId="4" borderId="2" xfId="0" applyNumberFormat="1" applyFont="1" applyFill="1" applyBorder="1" applyAlignment="1">
      <alignment vertical="center"/>
    </xf>
    <xf numFmtId="164" fontId="2" fillId="4" borderId="3" xfId="0" applyNumberFormat="1" applyFont="1" applyFill="1" applyBorder="1" applyAlignment="1">
      <alignment vertical="center"/>
    </xf>
    <xf numFmtId="164" fontId="2" fillId="4" borderId="4" xfId="0" applyNumberFormat="1" applyFont="1" applyFill="1" applyBorder="1" applyAlignment="1">
      <alignment vertical="center"/>
    </xf>
    <xf numFmtId="164" fontId="2" fillId="4" borderId="20" xfId="0" applyNumberFormat="1" applyFont="1" applyFill="1" applyBorder="1" applyAlignment="1">
      <alignment horizontal="center"/>
    </xf>
    <xf numFmtId="164" fontId="2" fillId="4" borderId="21" xfId="0" applyNumberFormat="1" applyFont="1" applyFill="1" applyBorder="1" applyAlignment="1">
      <alignment horizontal="center"/>
    </xf>
    <xf numFmtId="164" fontId="2" fillId="4" borderId="22" xfId="0" applyNumberFormat="1" applyFont="1" applyFill="1" applyBorder="1" applyAlignment="1">
      <alignment horizontal="center"/>
    </xf>
    <xf numFmtId="164" fontId="2" fillId="4" borderId="23" xfId="0" applyNumberFormat="1" applyFont="1" applyFill="1" applyBorder="1"/>
    <xf numFmtId="1" fontId="6" fillId="4" borderId="23" xfId="0" applyNumberFormat="1" applyFont="1" applyFill="1" applyBorder="1" applyAlignment="1">
      <alignment horizontal="center"/>
    </xf>
    <xf numFmtId="1" fontId="6" fillId="4" borderId="0" xfId="0" applyNumberFormat="1" applyFont="1" applyFill="1" applyBorder="1" applyAlignment="1">
      <alignment horizontal="center"/>
    </xf>
    <xf numFmtId="1" fontId="6" fillId="4" borderId="24" xfId="0" applyNumberFormat="1" applyFont="1" applyFill="1" applyBorder="1" applyAlignment="1">
      <alignment horizontal="center"/>
    </xf>
    <xf numFmtId="164" fontId="2" fillId="4" borderId="9" xfId="0" applyNumberFormat="1" applyFont="1" applyFill="1" applyBorder="1" applyAlignment="1">
      <alignment horizontal="center"/>
    </xf>
    <xf numFmtId="164" fontId="2" fillId="4" borderId="0" xfId="0" applyNumberFormat="1" applyFont="1" applyFill="1" applyBorder="1" applyAlignment="1">
      <alignment horizontal="center"/>
    </xf>
    <xf numFmtId="164" fontId="2" fillId="4" borderId="11" xfId="0" applyNumberFormat="1" applyFont="1" applyFill="1" applyBorder="1" applyAlignment="1">
      <alignment horizontal="center"/>
    </xf>
    <xf numFmtId="164" fontId="2" fillId="4" borderId="12" xfId="0" applyNumberFormat="1" applyFont="1" applyFill="1" applyBorder="1" applyAlignment="1">
      <alignment horizontal="center"/>
    </xf>
    <xf numFmtId="164" fontId="2" fillId="4" borderId="25" xfId="0" applyNumberFormat="1" applyFont="1" applyFill="1" applyBorder="1" applyAlignment="1">
      <alignment horizontal="left"/>
    </xf>
    <xf numFmtId="164" fontId="2" fillId="4" borderId="24" xfId="0" applyNumberFormat="1" applyFont="1" applyFill="1" applyBorder="1" applyAlignment="1">
      <alignment horizontal="center"/>
    </xf>
    <xf numFmtId="164" fontId="2" fillId="4" borderId="16" xfId="0" applyNumberFormat="1" applyFont="1" applyFill="1" applyBorder="1"/>
    <xf numFmtId="164" fontId="2" fillId="4" borderId="17" xfId="0" applyNumberFormat="1" applyFont="1" applyFill="1" applyBorder="1"/>
    <xf numFmtId="164" fontId="2" fillId="4" borderId="18" xfId="0" applyNumberFormat="1" applyFont="1" applyFill="1" applyBorder="1"/>
    <xf numFmtId="164" fontId="2" fillId="4" borderId="19" xfId="0" applyNumberFormat="1" applyFont="1" applyFill="1" applyBorder="1"/>
    <xf numFmtId="164" fontId="2" fillId="4" borderId="26" xfId="0" applyNumberFormat="1" applyFont="1" applyFill="1" applyBorder="1"/>
    <xf numFmtId="164" fontId="7" fillId="3" borderId="10" xfId="0" applyNumberFormat="1" applyFont="1" applyFill="1" applyBorder="1"/>
    <xf numFmtId="164" fontId="6" fillId="3" borderId="0" xfId="0" applyNumberFormat="1" applyFont="1" applyFill="1" applyBorder="1"/>
    <xf numFmtId="164" fontId="11" fillId="3" borderId="0" xfId="0" applyNumberFormat="1" applyFont="1" applyFill="1" applyBorder="1"/>
    <xf numFmtId="164" fontId="12" fillId="3" borderId="0" xfId="0" applyNumberFormat="1" applyFont="1" applyFill="1" applyBorder="1"/>
    <xf numFmtId="164" fontId="10" fillId="3" borderId="0" xfId="0" applyNumberFormat="1" applyFont="1" applyFill="1" applyBorder="1"/>
    <xf numFmtId="164" fontId="8" fillId="3" borderId="10" xfId="0" applyNumberFormat="1" applyFont="1" applyFill="1" applyBorder="1"/>
    <xf numFmtId="49" fontId="6" fillId="4" borderId="23" xfId="0" applyNumberFormat="1" applyFont="1" applyFill="1" applyBorder="1" applyAlignment="1">
      <alignment horizontal="center"/>
    </xf>
    <xf numFmtId="164" fontId="2" fillId="4" borderId="17" xfId="0" applyNumberFormat="1" applyFont="1" applyFill="1" applyBorder="1" applyAlignment="1">
      <alignment horizontal="center"/>
    </xf>
    <xf numFmtId="164" fontId="7" fillId="3" borderId="0" xfId="0" applyNumberFormat="1" applyFont="1" applyFill="1" applyBorder="1"/>
    <xf numFmtId="164" fontId="2" fillId="0" borderId="10" xfId="0" applyNumberFormat="1" applyFont="1" applyFill="1" applyBorder="1" applyAlignment="1">
      <alignment horizontal="right"/>
    </xf>
    <xf numFmtId="164" fontId="2" fillId="3" borderId="0" xfId="0" applyNumberFormat="1" applyFont="1" applyFill="1" applyBorder="1" applyAlignment="1">
      <alignment horizontal="left" wrapText="1"/>
    </xf>
    <xf numFmtId="164" fontId="2" fillId="4" borderId="28" xfId="0" applyNumberFormat="1" applyFont="1" applyFill="1" applyBorder="1" applyAlignment="1">
      <alignment horizontal="center" vertical="center"/>
    </xf>
    <xf numFmtId="164" fontId="2" fillId="4" borderId="2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V74"/>
  <sheetViews>
    <sheetView showGridLines="0" tabSelected="1" zoomScaleNormal="100" workbookViewId="0">
      <selection activeCell="M31" sqref="M31"/>
    </sheetView>
  </sheetViews>
  <sheetFormatPr defaultColWidth="9.28515625" defaultRowHeight="13.5" x14ac:dyDescent="0.25"/>
  <cols>
    <col min="1" max="1" width="2.7109375" style="40" customWidth="1"/>
    <col min="2" max="2" width="9.28515625" style="40" customWidth="1"/>
    <col min="3" max="3" width="17.42578125" style="40" customWidth="1"/>
    <col min="4" max="4" width="1.7109375" style="40" customWidth="1"/>
    <col min="5" max="6" width="9.7109375" style="40" customWidth="1"/>
    <col min="7" max="8" width="1.7109375" style="40" customWidth="1"/>
    <col min="9" max="9" width="10.7109375" style="40" customWidth="1"/>
    <col min="10" max="10" width="11" style="40" customWidth="1"/>
    <col min="11" max="11" width="9.7109375" style="40" customWidth="1"/>
    <col min="12" max="13" width="1.7109375" style="40" customWidth="1"/>
    <col min="14" max="20" width="10.7109375" style="40" customWidth="1"/>
    <col min="21" max="21" width="2" style="40" customWidth="1"/>
    <col min="22" max="16384" width="9.28515625" style="40"/>
  </cols>
  <sheetData>
    <row r="1" spans="1:22" ht="6" customHeight="1" x14ac:dyDescent="0.25"/>
    <row r="2" spans="1:22" ht="18" x14ac:dyDescent="0.25">
      <c r="B2" s="41" t="s">
        <v>48</v>
      </c>
      <c r="P2" s="85"/>
      <c r="Q2" s="85"/>
      <c r="R2" s="85"/>
      <c r="S2" s="85"/>
      <c r="T2" s="85"/>
    </row>
    <row r="3" spans="1:22" ht="18" x14ac:dyDescent="0.25">
      <c r="A3" s="42"/>
      <c r="B3" s="43" t="s">
        <v>43</v>
      </c>
      <c r="P3" s="85"/>
      <c r="Q3" s="85"/>
      <c r="R3" s="85"/>
      <c r="S3" s="85"/>
      <c r="T3" s="85"/>
    </row>
    <row r="4" spans="1:22" ht="18.75" customHeight="1" thickBot="1" x14ac:dyDescent="0.3">
      <c r="B4" s="44"/>
    </row>
    <row r="5" spans="1:22" ht="18.75" customHeight="1" x14ac:dyDescent="0.25">
      <c r="A5" s="45"/>
      <c r="B5" s="46"/>
      <c r="C5" s="46"/>
      <c r="D5" s="53"/>
      <c r="E5" s="86" t="s">
        <v>0</v>
      </c>
      <c r="F5" s="86"/>
      <c r="G5" s="54"/>
      <c r="H5" s="55"/>
      <c r="I5" s="86" t="s">
        <v>1</v>
      </c>
      <c r="J5" s="86"/>
      <c r="K5" s="86"/>
      <c r="L5" s="54"/>
      <c r="M5" s="55"/>
      <c r="N5" s="86" t="s">
        <v>2</v>
      </c>
      <c r="O5" s="86"/>
      <c r="P5" s="86"/>
      <c r="Q5" s="86"/>
      <c r="R5" s="86"/>
      <c r="S5" s="86"/>
      <c r="T5" s="86"/>
      <c r="U5" s="56"/>
      <c r="V5" s="46"/>
    </row>
    <row r="6" spans="1:22" s="46" customFormat="1" ht="18.75" customHeight="1" x14ac:dyDescent="0.3">
      <c r="A6" s="44"/>
      <c r="B6" s="40"/>
      <c r="C6" s="40"/>
      <c r="D6" s="57"/>
      <c r="E6" s="87" t="s">
        <v>3</v>
      </c>
      <c r="F6" s="87"/>
      <c r="G6" s="58"/>
      <c r="H6" s="59"/>
      <c r="I6" s="60"/>
      <c r="J6" s="87" t="s">
        <v>3</v>
      </c>
      <c r="K6" s="87"/>
      <c r="L6" s="58"/>
      <c r="M6" s="59"/>
      <c r="N6" s="61">
        <v>101</v>
      </c>
      <c r="O6" s="61">
        <v>103</v>
      </c>
      <c r="P6" s="61">
        <v>105</v>
      </c>
      <c r="Q6" s="61">
        <v>109</v>
      </c>
      <c r="R6" s="81" t="s">
        <v>45</v>
      </c>
      <c r="S6" s="61">
        <v>108</v>
      </c>
      <c r="T6" s="62">
        <v>110</v>
      </c>
      <c r="U6" s="63"/>
      <c r="V6" s="40"/>
    </row>
    <row r="7" spans="1:22" ht="12.75" customHeight="1" x14ac:dyDescent="0.25">
      <c r="A7" s="44"/>
      <c r="D7" s="64"/>
      <c r="E7" s="65" t="s">
        <v>4</v>
      </c>
      <c r="F7" s="65" t="s">
        <v>5</v>
      </c>
      <c r="G7" s="66"/>
      <c r="H7" s="67"/>
      <c r="I7" s="68" t="s">
        <v>6</v>
      </c>
      <c r="J7" s="65" t="s">
        <v>4</v>
      </c>
      <c r="K7" s="65" t="s">
        <v>5</v>
      </c>
      <c r="L7" s="66"/>
      <c r="M7" s="67"/>
      <c r="N7" s="65" t="s">
        <v>7</v>
      </c>
      <c r="O7" s="65" t="s">
        <v>8</v>
      </c>
      <c r="P7" s="65" t="s">
        <v>9</v>
      </c>
      <c r="Q7" s="65" t="s">
        <v>10</v>
      </c>
      <c r="R7" s="65" t="s">
        <v>46</v>
      </c>
      <c r="S7" s="65" t="s">
        <v>12</v>
      </c>
      <c r="T7" s="65" t="s">
        <v>38</v>
      </c>
      <c r="U7" s="69"/>
    </row>
    <row r="8" spans="1:22" ht="12.75" customHeight="1" thickBot="1" x14ac:dyDescent="0.3">
      <c r="D8" s="70"/>
      <c r="E8" s="71"/>
      <c r="F8" s="71"/>
      <c r="G8" s="72"/>
      <c r="H8" s="73"/>
      <c r="I8" s="71"/>
      <c r="J8" s="71"/>
      <c r="K8" s="71"/>
      <c r="L8" s="72"/>
      <c r="M8" s="73"/>
      <c r="N8" s="71"/>
      <c r="O8" s="71"/>
      <c r="P8" s="71"/>
      <c r="Q8" s="71"/>
      <c r="R8" s="82" t="s">
        <v>47</v>
      </c>
      <c r="S8" s="71"/>
      <c r="T8" s="71"/>
      <c r="U8" s="74"/>
    </row>
    <row r="9" spans="1:22" ht="6" customHeight="1" x14ac:dyDescent="0.25"/>
    <row r="10" spans="1:22" ht="11.25" customHeight="1" x14ac:dyDescent="0.3">
      <c r="A10" s="44"/>
      <c r="B10" s="47" t="s">
        <v>13</v>
      </c>
      <c r="D10" s="49"/>
      <c r="E10" s="52" t="s">
        <v>14</v>
      </c>
      <c r="F10" s="52" t="s">
        <v>14</v>
      </c>
      <c r="G10" s="52"/>
      <c r="H10" s="52"/>
      <c r="I10" s="52"/>
      <c r="J10" s="52" t="s">
        <v>14</v>
      </c>
      <c r="K10" s="52" t="s">
        <v>14</v>
      </c>
      <c r="L10" s="52"/>
      <c r="M10" s="52"/>
      <c r="N10" s="52" t="s">
        <v>14</v>
      </c>
      <c r="O10" s="52" t="s">
        <v>14</v>
      </c>
      <c r="P10" s="52" t="s">
        <v>14</v>
      </c>
      <c r="Q10" s="52" t="s">
        <v>14</v>
      </c>
      <c r="R10" s="52" t="s">
        <v>14</v>
      </c>
      <c r="S10" s="52" t="s">
        <v>14</v>
      </c>
      <c r="T10" s="52" t="s">
        <v>14</v>
      </c>
      <c r="U10" s="52"/>
    </row>
    <row r="11" spans="1:22" ht="14.25" thickBot="1" x14ac:dyDescent="0.3">
      <c r="B11" s="47" t="s">
        <v>15</v>
      </c>
    </row>
    <row r="12" spans="1:22" ht="12.75" customHeight="1" x14ac:dyDescent="0.25">
      <c r="D12" s="2"/>
      <c r="E12" s="3"/>
      <c r="F12" s="3"/>
      <c r="G12" s="4"/>
      <c r="H12" s="5"/>
      <c r="I12" s="6"/>
      <c r="J12" s="3"/>
      <c r="K12" s="3"/>
      <c r="L12" s="4"/>
      <c r="M12" s="5"/>
      <c r="N12" s="6"/>
      <c r="O12" s="6"/>
      <c r="P12" s="6"/>
      <c r="Q12" s="6"/>
      <c r="R12" s="6"/>
      <c r="S12" s="6"/>
      <c r="T12" s="6"/>
      <c r="U12" s="7"/>
    </row>
    <row r="13" spans="1:22" ht="12.75" customHeight="1" x14ac:dyDescent="0.25">
      <c r="B13" s="48">
        <v>1</v>
      </c>
      <c r="C13" s="40" t="s">
        <v>16</v>
      </c>
      <c r="D13" s="8"/>
      <c r="E13" s="26">
        <v>0.14879999999999999</v>
      </c>
      <c r="F13" s="26">
        <v>0.14779999999999999</v>
      </c>
      <c r="G13" s="27"/>
      <c r="H13" s="28"/>
      <c r="I13" s="29"/>
      <c r="J13" s="30"/>
      <c r="K13" s="30"/>
      <c r="L13" s="27"/>
      <c r="M13" s="28"/>
      <c r="N13" s="26">
        <v>0.34060000000000001</v>
      </c>
      <c r="O13" s="26">
        <v>1.1226</v>
      </c>
      <c r="P13" s="26">
        <v>1.7219</v>
      </c>
      <c r="Q13" s="26">
        <v>0.27779999999999999</v>
      </c>
      <c r="R13" s="30">
        <v>0.34060000000000001</v>
      </c>
      <c r="S13" s="30">
        <v>1.7219</v>
      </c>
      <c r="T13" s="30">
        <v>1.7219</v>
      </c>
      <c r="U13" s="12"/>
    </row>
    <row r="14" spans="1:22" ht="12.75" customHeight="1" x14ac:dyDescent="0.25">
      <c r="B14" s="48">
        <v>2</v>
      </c>
      <c r="C14" s="40" t="s">
        <v>17</v>
      </c>
      <c r="D14" s="8"/>
      <c r="E14" s="26">
        <v>0.1835</v>
      </c>
      <c r="F14" s="26">
        <v>0.20449999999999999</v>
      </c>
      <c r="G14" s="27"/>
      <c r="H14" s="28"/>
      <c r="I14" s="29"/>
      <c r="J14" s="30"/>
      <c r="K14" s="30"/>
      <c r="L14" s="27"/>
      <c r="M14" s="28"/>
      <c r="N14" s="26">
        <v>1.0329999999999999</v>
      </c>
      <c r="O14" s="31">
        <v>1.1226</v>
      </c>
      <c r="P14" s="31">
        <v>1.7219</v>
      </c>
      <c r="Q14" s="31">
        <v>0.27779999999999999</v>
      </c>
      <c r="R14" s="31">
        <v>1.0329999999999999</v>
      </c>
      <c r="S14" s="31">
        <v>1.7219</v>
      </c>
      <c r="T14" s="31">
        <v>1.7219</v>
      </c>
      <c r="U14" s="12"/>
    </row>
    <row r="15" spans="1:22" x14ac:dyDescent="0.25">
      <c r="B15" s="48">
        <v>3</v>
      </c>
      <c r="C15" s="40" t="s">
        <v>18</v>
      </c>
      <c r="D15" s="8"/>
      <c r="E15" s="26">
        <v>0.21820000000000001</v>
      </c>
      <c r="F15" s="26">
        <v>0.26119999999999999</v>
      </c>
      <c r="G15" s="27"/>
      <c r="H15" s="28"/>
      <c r="I15" s="29"/>
      <c r="J15" s="30"/>
      <c r="K15" s="30"/>
      <c r="L15" s="27"/>
      <c r="M15" s="28"/>
      <c r="N15" s="26">
        <v>0.48670000000000002</v>
      </c>
      <c r="O15" s="31">
        <v>1.1226</v>
      </c>
      <c r="P15" s="31">
        <v>1.7219</v>
      </c>
      <c r="Q15" s="31">
        <v>0.27779999999999999</v>
      </c>
      <c r="R15" s="31">
        <v>0.48670000000000002</v>
      </c>
      <c r="S15" s="31">
        <v>1.7219</v>
      </c>
      <c r="T15" s="31">
        <v>1.7219</v>
      </c>
      <c r="U15" s="12"/>
    </row>
    <row r="16" spans="1:22" x14ac:dyDescent="0.25">
      <c r="B16" s="48">
        <v>4</v>
      </c>
      <c r="C16" s="40" t="s">
        <v>19</v>
      </c>
      <c r="D16" s="8"/>
      <c r="E16" s="26">
        <v>0.30909999999999999</v>
      </c>
      <c r="F16" s="26">
        <v>0.33360000000000001</v>
      </c>
      <c r="G16" s="27"/>
      <c r="H16" s="28"/>
      <c r="I16" s="29"/>
      <c r="J16" s="30"/>
      <c r="K16" s="30"/>
      <c r="L16" s="27"/>
      <c r="M16" s="28"/>
      <c r="N16" s="26">
        <v>1.7217</v>
      </c>
      <c r="O16" s="31">
        <v>1.1226</v>
      </c>
      <c r="P16" s="31">
        <v>1.7219</v>
      </c>
      <c r="Q16" s="31">
        <v>0.27779999999999999</v>
      </c>
      <c r="R16" s="31">
        <v>1.7217</v>
      </c>
      <c r="S16" s="31">
        <v>1.7219</v>
      </c>
      <c r="T16" s="31">
        <v>1.7219</v>
      </c>
      <c r="U16" s="12"/>
    </row>
    <row r="17" spans="2:21" ht="12.75" customHeight="1" x14ac:dyDescent="0.25">
      <c r="B17" s="48">
        <v>5</v>
      </c>
      <c r="C17" s="40" t="s">
        <v>20</v>
      </c>
      <c r="D17" s="8"/>
      <c r="E17" s="26">
        <v>0.70169999999999999</v>
      </c>
      <c r="F17" s="26">
        <v>0.88470000000000004</v>
      </c>
      <c r="G17" s="27"/>
      <c r="H17" s="28"/>
      <c r="I17" s="29"/>
      <c r="J17" s="30"/>
      <c r="K17" s="30"/>
      <c r="L17" s="27"/>
      <c r="M17" s="28"/>
      <c r="N17" s="30">
        <v>1.7217</v>
      </c>
      <c r="O17" s="31">
        <v>1.1226</v>
      </c>
      <c r="P17" s="31">
        <v>1.7219</v>
      </c>
      <c r="Q17" s="31">
        <v>0.27779999999999999</v>
      </c>
      <c r="R17" s="31">
        <v>1.7217</v>
      </c>
      <c r="S17" s="31">
        <v>1.7219</v>
      </c>
      <c r="T17" s="31">
        <v>1.7219</v>
      </c>
      <c r="U17" s="12"/>
    </row>
    <row r="18" spans="2:21" x14ac:dyDescent="0.25">
      <c r="B18" s="48">
        <v>6</v>
      </c>
      <c r="C18" s="40" t="s">
        <v>21</v>
      </c>
      <c r="D18" s="8"/>
      <c r="E18" s="26">
        <v>0.27279999999999999</v>
      </c>
      <c r="F18" s="26">
        <v>0.32579999999999998</v>
      </c>
      <c r="G18" s="27"/>
      <c r="H18" s="28"/>
      <c r="I18" s="29"/>
      <c r="J18" s="30"/>
      <c r="K18" s="30"/>
      <c r="L18" s="27"/>
      <c r="M18" s="28"/>
      <c r="N18" s="30">
        <v>1.7217</v>
      </c>
      <c r="O18" s="31">
        <v>1.1226</v>
      </c>
      <c r="P18" s="31">
        <v>1.7219</v>
      </c>
      <c r="Q18" s="31">
        <v>0.27779999999999999</v>
      </c>
      <c r="R18" s="31">
        <v>1.7217</v>
      </c>
      <c r="S18" s="31">
        <v>1.7219</v>
      </c>
      <c r="T18" s="31">
        <v>1.7219</v>
      </c>
      <c r="U18" s="12"/>
    </row>
    <row r="19" spans="2:21" x14ac:dyDescent="0.25">
      <c r="B19" s="48">
        <v>7</v>
      </c>
      <c r="C19" s="40" t="s">
        <v>22</v>
      </c>
      <c r="D19" s="8"/>
      <c r="E19" s="26">
        <v>0.5867</v>
      </c>
      <c r="F19" s="26">
        <v>0.98819999999999997</v>
      </c>
      <c r="G19" s="27"/>
      <c r="H19" s="28"/>
      <c r="I19" s="29"/>
      <c r="J19" s="26"/>
      <c r="K19" s="26"/>
      <c r="L19" s="27"/>
      <c r="M19" s="28"/>
      <c r="N19" s="30">
        <v>1.7217</v>
      </c>
      <c r="O19" s="32">
        <v>1.1226</v>
      </c>
      <c r="P19" s="31">
        <v>1.7219</v>
      </c>
      <c r="Q19" s="31">
        <v>0.27779999999999999</v>
      </c>
      <c r="R19" s="31">
        <v>1.7217</v>
      </c>
      <c r="S19" s="31">
        <v>1.7219</v>
      </c>
      <c r="T19" s="31">
        <v>1.7219</v>
      </c>
      <c r="U19" s="12"/>
    </row>
    <row r="20" spans="2:21" x14ac:dyDescent="0.25">
      <c r="B20" s="48">
        <v>8</v>
      </c>
      <c r="C20" s="40" t="s">
        <v>23</v>
      </c>
      <c r="D20" s="13"/>
      <c r="E20" s="26">
        <v>0.69830000000000003</v>
      </c>
      <c r="F20" s="26">
        <v>1.0348999999999999</v>
      </c>
      <c r="G20" s="33"/>
      <c r="H20" s="34"/>
      <c r="I20" s="29" t="s">
        <v>8</v>
      </c>
      <c r="J20" s="26">
        <v>0.29470000000000002</v>
      </c>
      <c r="K20" s="26">
        <v>0.3881</v>
      </c>
      <c r="L20" s="33"/>
      <c r="M20" s="34"/>
      <c r="N20" s="30">
        <v>1.7217</v>
      </c>
      <c r="O20" s="32">
        <v>1.1226</v>
      </c>
      <c r="P20" s="31">
        <v>1.7219</v>
      </c>
      <c r="Q20" s="31">
        <v>0.27779999999999999</v>
      </c>
      <c r="R20" s="31">
        <v>1.7217</v>
      </c>
      <c r="S20" s="31">
        <v>1.7219</v>
      </c>
      <c r="T20" s="31">
        <v>1.7219</v>
      </c>
      <c r="U20" s="12"/>
    </row>
    <row r="21" spans="2:21" x14ac:dyDescent="0.25">
      <c r="B21" s="48">
        <v>9</v>
      </c>
      <c r="C21" s="40" t="s">
        <v>24</v>
      </c>
      <c r="D21" s="8"/>
      <c r="E21" s="26">
        <v>0.66479999999999995</v>
      </c>
      <c r="F21" s="26">
        <v>0.99339999999999995</v>
      </c>
      <c r="G21" s="27"/>
      <c r="H21" s="28"/>
      <c r="I21" s="29"/>
      <c r="J21" s="26"/>
      <c r="K21" s="26"/>
      <c r="L21" s="27"/>
      <c r="M21" s="28"/>
      <c r="N21" s="30">
        <v>1.7217</v>
      </c>
      <c r="O21" s="32">
        <v>1.1226</v>
      </c>
      <c r="P21" s="26">
        <v>0</v>
      </c>
      <c r="Q21" s="31">
        <v>0.27779999999999999</v>
      </c>
      <c r="R21" s="31">
        <v>1.7217</v>
      </c>
      <c r="S21" s="31">
        <v>0</v>
      </c>
      <c r="T21" s="31">
        <v>0</v>
      </c>
      <c r="U21" s="12"/>
    </row>
    <row r="22" spans="2:21" x14ac:dyDescent="0.25">
      <c r="B22" s="48">
        <v>10</v>
      </c>
      <c r="C22" s="40" t="s">
        <v>39</v>
      </c>
      <c r="D22" s="13"/>
      <c r="E22" s="26">
        <v>0.5756</v>
      </c>
      <c r="F22" s="26">
        <v>0.84730000000000005</v>
      </c>
      <c r="G22" s="33"/>
      <c r="H22" s="34"/>
      <c r="I22" s="29"/>
      <c r="J22" s="26"/>
      <c r="K22" s="26"/>
      <c r="L22" s="33"/>
      <c r="M22" s="34"/>
      <c r="N22" s="30">
        <v>1.7217</v>
      </c>
      <c r="O22" s="32">
        <v>1.1226</v>
      </c>
      <c r="P22" s="31">
        <v>1.7219</v>
      </c>
      <c r="Q22" s="31">
        <v>0.27779999999999999</v>
      </c>
      <c r="R22" s="31">
        <v>1.7217</v>
      </c>
      <c r="S22" s="31">
        <v>1.7219</v>
      </c>
      <c r="T22" s="31">
        <v>1.7219</v>
      </c>
      <c r="U22" s="12"/>
    </row>
    <row r="23" spans="2:21" x14ac:dyDescent="0.25">
      <c r="B23" s="48">
        <v>11</v>
      </c>
      <c r="C23" s="40" t="s">
        <v>25</v>
      </c>
      <c r="D23" s="13"/>
      <c r="E23" s="26">
        <v>0.72309999999999997</v>
      </c>
      <c r="F23" s="26">
        <v>1.3401000000000001</v>
      </c>
      <c r="G23" s="33"/>
      <c r="H23" s="34"/>
      <c r="I23" s="29" t="s">
        <v>8</v>
      </c>
      <c r="J23" s="26">
        <v>0.1479</v>
      </c>
      <c r="K23" s="35" t="s">
        <v>30</v>
      </c>
      <c r="L23" s="33"/>
      <c r="M23" s="34"/>
      <c r="N23" s="30">
        <v>1.7217</v>
      </c>
      <c r="O23" s="32">
        <v>0.27329999999999999</v>
      </c>
      <c r="P23" s="32">
        <v>1.7219</v>
      </c>
      <c r="Q23" s="31">
        <v>0.27779999999999999</v>
      </c>
      <c r="R23" s="31">
        <v>1.7217</v>
      </c>
      <c r="S23" s="31">
        <v>1.7219</v>
      </c>
      <c r="T23" s="31">
        <v>1.7219</v>
      </c>
      <c r="U23" s="12"/>
    </row>
    <row r="24" spans="2:21" x14ac:dyDescent="0.25">
      <c r="B24" s="48">
        <v>13</v>
      </c>
      <c r="C24" s="40" t="s">
        <v>26</v>
      </c>
      <c r="D24" s="8"/>
      <c r="E24" s="26">
        <v>0.1479</v>
      </c>
      <c r="F24" s="26">
        <v>0.14779999999999999</v>
      </c>
      <c r="G24" s="27"/>
      <c r="H24" s="28"/>
      <c r="I24" s="29"/>
      <c r="J24" s="26"/>
      <c r="K24" s="26"/>
      <c r="L24" s="27"/>
      <c r="M24" s="28"/>
      <c r="N24" s="30">
        <v>1.7217</v>
      </c>
      <c r="O24" s="32">
        <v>1.1226</v>
      </c>
      <c r="P24" s="26">
        <v>0.6179</v>
      </c>
      <c r="Q24" s="31">
        <v>0.27779999999999999</v>
      </c>
      <c r="R24" s="31">
        <v>1.7217</v>
      </c>
      <c r="S24" s="31">
        <v>0.6179</v>
      </c>
      <c r="T24" s="31">
        <v>0.6179</v>
      </c>
      <c r="U24" s="12"/>
    </row>
    <row r="25" spans="2:21" x14ac:dyDescent="0.25">
      <c r="B25" s="48">
        <v>17</v>
      </c>
      <c r="C25" s="40" t="s">
        <v>27</v>
      </c>
      <c r="D25" s="13"/>
      <c r="E25" s="26">
        <v>0.78810000000000002</v>
      </c>
      <c r="F25" s="26">
        <v>1.3401000000000001</v>
      </c>
      <c r="G25" s="33"/>
      <c r="H25" s="34"/>
      <c r="I25" s="29" t="s">
        <v>8</v>
      </c>
      <c r="J25" s="26">
        <v>0.1714</v>
      </c>
      <c r="K25" s="26">
        <v>0.19239999999999999</v>
      </c>
      <c r="L25" s="33"/>
      <c r="M25" s="34"/>
      <c r="N25" s="30">
        <v>1.7217</v>
      </c>
      <c r="O25" s="31">
        <v>1.1226</v>
      </c>
      <c r="P25" s="32">
        <v>1.7219</v>
      </c>
      <c r="Q25" s="31">
        <v>0.27779999999999999</v>
      </c>
      <c r="R25" s="31">
        <v>1.7217</v>
      </c>
      <c r="S25" s="31">
        <v>1.7219</v>
      </c>
      <c r="T25" s="31">
        <v>1.7219</v>
      </c>
      <c r="U25" s="12"/>
    </row>
    <row r="26" spans="2:21" ht="12.75" customHeight="1" x14ac:dyDescent="0.25">
      <c r="B26" s="48">
        <v>18</v>
      </c>
      <c r="C26" s="40" t="s">
        <v>28</v>
      </c>
      <c r="D26" s="8"/>
      <c r="E26" s="26">
        <v>0.18049999999999999</v>
      </c>
      <c r="F26" s="26">
        <v>0.18740000000000001</v>
      </c>
      <c r="G26" s="27"/>
      <c r="H26" s="28"/>
      <c r="I26" s="29"/>
      <c r="J26" s="26"/>
      <c r="K26" s="26"/>
      <c r="L26" s="27"/>
      <c r="M26" s="28"/>
      <c r="N26" s="31">
        <v>0.48670000000000002</v>
      </c>
      <c r="O26" s="31">
        <v>1.1226</v>
      </c>
      <c r="P26" s="32">
        <v>1.7219</v>
      </c>
      <c r="Q26" s="31">
        <v>0.27779999999999999</v>
      </c>
      <c r="R26" s="31">
        <v>0.48670000000000002</v>
      </c>
      <c r="S26" s="31">
        <v>1.7219</v>
      </c>
      <c r="T26" s="31">
        <v>1.7219</v>
      </c>
      <c r="U26" s="12"/>
    </row>
    <row r="27" spans="2:21" ht="12.75" customHeight="1" x14ac:dyDescent="0.25">
      <c r="B27" s="48">
        <v>19</v>
      </c>
      <c r="C27" s="40" t="s">
        <v>29</v>
      </c>
      <c r="D27" s="16"/>
      <c r="E27" s="26">
        <v>0.77690000000000003</v>
      </c>
      <c r="F27" s="35" t="s">
        <v>30</v>
      </c>
      <c r="G27" s="36"/>
      <c r="H27" s="28"/>
      <c r="I27" s="29"/>
      <c r="J27" s="26"/>
      <c r="K27" s="26"/>
      <c r="L27" s="36"/>
      <c r="M27" s="28"/>
      <c r="N27" s="30">
        <v>1.7217</v>
      </c>
      <c r="O27" s="31">
        <v>1.1226</v>
      </c>
      <c r="P27" s="32">
        <v>1.7219</v>
      </c>
      <c r="Q27" s="31">
        <v>0.27779999999999999</v>
      </c>
      <c r="R27" s="31">
        <v>1.7217</v>
      </c>
      <c r="S27" s="31">
        <v>1.7219</v>
      </c>
      <c r="T27" s="31">
        <v>1.7219</v>
      </c>
      <c r="U27" s="12"/>
    </row>
    <row r="28" spans="2:21" ht="12.75" customHeight="1" x14ac:dyDescent="0.25">
      <c r="B28" s="48">
        <v>20</v>
      </c>
      <c r="C28" s="40" t="s">
        <v>31</v>
      </c>
      <c r="D28" s="13"/>
      <c r="E28" s="26">
        <v>0.30909999999999999</v>
      </c>
      <c r="F28" s="26">
        <v>0.33360000000000001</v>
      </c>
      <c r="G28" s="33"/>
      <c r="H28" s="34"/>
      <c r="I28" s="29" t="s">
        <v>10</v>
      </c>
      <c r="J28" s="26">
        <v>0.16539999999999999</v>
      </c>
      <c r="K28" s="26">
        <v>0.18579999999999999</v>
      </c>
      <c r="L28" s="33"/>
      <c r="M28" s="34"/>
      <c r="N28" s="30">
        <v>1.7217</v>
      </c>
      <c r="O28" s="31">
        <v>1.1226</v>
      </c>
      <c r="P28" s="32">
        <v>1.7219</v>
      </c>
      <c r="Q28" s="31">
        <v>0.27779999999999999</v>
      </c>
      <c r="R28" s="31">
        <v>1.7217</v>
      </c>
      <c r="S28" s="31">
        <v>1.7219</v>
      </c>
      <c r="T28" s="31">
        <v>1.7219</v>
      </c>
      <c r="U28" s="12"/>
    </row>
    <row r="29" spans="2:21" x14ac:dyDescent="0.25">
      <c r="B29" s="48">
        <v>21</v>
      </c>
      <c r="C29" s="40" t="s">
        <v>32</v>
      </c>
      <c r="D29" s="16"/>
      <c r="E29" s="26">
        <v>0.1024</v>
      </c>
      <c r="F29" s="26">
        <v>0.17249999999999999</v>
      </c>
      <c r="G29" s="36"/>
      <c r="H29" s="28"/>
      <c r="I29" s="29"/>
      <c r="J29" s="26"/>
      <c r="K29" s="26"/>
      <c r="L29" s="36"/>
      <c r="M29" s="28"/>
      <c r="N29" s="30">
        <v>1.7217</v>
      </c>
      <c r="O29" s="31">
        <v>1.1226</v>
      </c>
      <c r="P29" s="30">
        <v>0</v>
      </c>
      <c r="Q29" s="31">
        <v>0.27779999999999999</v>
      </c>
      <c r="R29" s="31">
        <v>1.7217</v>
      </c>
      <c r="S29" s="31">
        <v>0</v>
      </c>
      <c r="T29" s="31">
        <v>0</v>
      </c>
      <c r="U29" s="12"/>
    </row>
    <row r="30" spans="2:21" ht="12.75" customHeight="1" x14ac:dyDescent="0.25">
      <c r="B30" s="48">
        <v>22</v>
      </c>
      <c r="C30" s="40" t="s">
        <v>33</v>
      </c>
      <c r="D30" s="16"/>
      <c r="E30" s="26">
        <v>0.2157</v>
      </c>
      <c r="F30" s="26">
        <v>0.64700000000000002</v>
      </c>
      <c r="G30" s="36"/>
      <c r="H30" s="28"/>
      <c r="I30" s="29"/>
      <c r="J30" s="26"/>
      <c r="K30" s="26"/>
      <c r="L30" s="36"/>
      <c r="M30" s="28"/>
      <c r="N30" s="30">
        <v>1.7217</v>
      </c>
      <c r="O30" s="31">
        <v>1.1226</v>
      </c>
      <c r="P30" s="30">
        <v>0</v>
      </c>
      <c r="Q30" s="31">
        <v>0.27779999999999999</v>
      </c>
      <c r="R30" s="31">
        <v>1.7217</v>
      </c>
      <c r="S30" s="31">
        <v>0</v>
      </c>
      <c r="T30" s="31">
        <v>0</v>
      </c>
      <c r="U30" s="12"/>
    </row>
    <row r="31" spans="2:21" ht="12.75" customHeight="1" x14ac:dyDescent="0.25">
      <c r="B31" s="48">
        <v>23</v>
      </c>
      <c r="C31" s="40" t="s">
        <v>34</v>
      </c>
      <c r="D31" s="16"/>
      <c r="E31" s="26">
        <v>5.3900000000000003E-2</v>
      </c>
      <c r="F31" s="35" t="s">
        <v>30</v>
      </c>
      <c r="G31" s="36"/>
      <c r="H31" s="28"/>
      <c r="I31" s="29"/>
      <c r="J31" s="30"/>
      <c r="K31" s="30"/>
      <c r="L31" s="36"/>
      <c r="M31" s="28"/>
      <c r="N31" s="30">
        <v>1.7217</v>
      </c>
      <c r="O31" s="31">
        <v>1.1226</v>
      </c>
      <c r="P31" s="31">
        <v>1.7219</v>
      </c>
      <c r="Q31" s="31">
        <v>0.27779999999999999</v>
      </c>
      <c r="R31" s="31">
        <v>1.7217</v>
      </c>
      <c r="S31" s="31">
        <v>1.7219</v>
      </c>
      <c r="T31" s="31">
        <v>1.7219</v>
      </c>
      <c r="U31" s="12"/>
    </row>
    <row r="32" spans="2:21" ht="12.75" customHeight="1" x14ac:dyDescent="0.25">
      <c r="B32" s="48">
        <v>24</v>
      </c>
      <c r="C32" s="40" t="s">
        <v>40</v>
      </c>
      <c r="D32" s="16"/>
      <c r="E32" s="26">
        <v>0.2258</v>
      </c>
      <c r="F32" s="26">
        <v>0.2702</v>
      </c>
      <c r="G32" s="36"/>
      <c r="H32" s="28"/>
      <c r="I32" s="29"/>
      <c r="J32" s="30"/>
      <c r="K32" s="30"/>
      <c r="L32" s="36"/>
      <c r="M32" s="28"/>
      <c r="N32" s="30">
        <v>1.7217</v>
      </c>
      <c r="O32" s="31">
        <v>1.1226</v>
      </c>
      <c r="P32" s="31">
        <v>1.7219</v>
      </c>
      <c r="Q32" s="31">
        <v>0.27779999999999999</v>
      </c>
      <c r="R32" s="31">
        <v>1.7217</v>
      </c>
      <c r="S32" s="31">
        <v>1.7219</v>
      </c>
      <c r="T32" s="31">
        <v>1.7219</v>
      </c>
      <c r="U32" s="12"/>
    </row>
    <row r="33" spans="1:22" ht="12.75" customHeight="1" x14ac:dyDescent="0.25">
      <c r="B33" s="48">
        <v>25</v>
      </c>
      <c r="C33" s="40" t="s">
        <v>41</v>
      </c>
      <c r="D33" s="16"/>
      <c r="E33" s="26">
        <v>5.9299999999999999E-2</v>
      </c>
      <c r="F33" s="35" t="s">
        <v>30</v>
      </c>
      <c r="G33" s="36"/>
      <c r="H33" s="28"/>
      <c r="I33" s="29"/>
      <c r="J33" s="30"/>
      <c r="K33" s="35"/>
      <c r="L33" s="36"/>
      <c r="M33" s="28"/>
      <c r="N33" s="31">
        <v>0.34060000000000001</v>
      </c>
      <c r="O33" s="31">
        <v>1.1226</v>
      </c>
      <c r="P33" s="31">
        <v>1.7219</v>
      </c>
      <c r="Q33" s="31">
        <v>0.27779999999999999</v>
      </c>
      <c r="R33" s="31">
        <v>0.34060000000000001</v>
      </c>
      <c r="S33" s="31">
        <v>1.7219</v>
      </c>
      <c r="T33" s="31">
        <v>1.7219</v>
      </c>
      <c r="U33" s="12"/>
    </row>
    <row r="34" spans="1:22" ht="12.75" customHeight="1" x14ac:dyDescent="0.25">
      <c r="B34" s="48">
        <v>31</v>
      </c>
      <c r="C34" s="40" t="s">
        <v>11</v>
      </c>
      <c r="D34" s="16"/>
      <c r="E34" s="32">
        <v>0</v>
      </c>
      <c r="F34" s="35" t="s">
        <v>30</v>
      </c>
      <c r="G34" s="36"/>
      <c r="H34" s="28"/>
      <c r="I34" s="29" t="s">
        <v>35</v>
      </c>
      <c r="J34" s="30">
        <v>0</v>
      </c>
      <c r="K34" s="35" t="s">
        <v>30</v>
      </c>
      <c r="L34" s="36"/>
      <c r="M34" s="28"/>
      <c r="N34" s="31">
        <v>0.34060000000000001</v>
      </c>
      <c r="O34" s="31">
        <v>1.1226</v>
      </c>
      <c r="P34" s="31">
        <v>1.7219</v>
      </c>
      <c r="Q34" s="31">
        <v>0.27779999999999999</v>
      </c>
      <c r="R34" s="31">
        <v>0.34060000000000001</v>
      </c>
      <c r="S34" s="31">
        <v>1.7219</v>
      </c>
      <c r="T34" s="31">
        <v>1.7219</v>
      </c>
      <c r="U34" s="12"/>
    </row>
    <row r="35" spans="1:22" ht="12.75" customHeight="1" x14ac:dyDescent="0.25">
      <c r="B35" s="48">
        <v>32</v>
      </c>
      <c r="C35" s="40" t="s">
        <v>36</v>
      </c>
      <c r="D35" s="16"/>
      <c r="E35" s="26">
        <v>7.8899999999999998E-2</v>
      </c>
      <c r="F35" s="35" t="s">
        <v>30</v>
      </c>
      <c r="G35" s="36"/>
      <c r="H35" s="28"/>
      <c r="I35" s="29"/>
      <c r="J35" s="30"/>
      <c r="K35" s="30"/>
      <c r="L35" s="36"/>
      <c r="M35" s="28"/>
      <c r="N35" s="30">
        <v>1.7217</v>
      </c>
      <c r="O35" s="31">
        <v>1.1226</v>
      </c>
      <c r="P35" s="31">
        <v>1.7219</v>
      </c>
      <c r="Q35" s="31">
        <v>0.27779999999999999</v>
      </c>
      <c r="R35" s="31">
        <v>1.7217</v>
      </c>
      <c r="S35" s="31">
        <v>1.7219</v>
      </c>
      <c r="T35" s="31">
        <v>1.7219</v>
      </c>
      <c r="U35" s="12"/>
    </row>
    <row r="36" spans="1:22" ht="12.75" customHeight="1" x14ac:dyDescent="0.25">
      <c r="B36" s="48">
        <v>33</v>
      </c>
      <c r="C36" s="40" t="s">
        <v>12</v>
      </c>
      <c r="D36" s="16"/>
      <c r="E36" s="26">
        <v>2.0500000000000001E-2</v>
      </c>
      <c r="F36" s="35" t="s">
        <v>30</v>
      </c>
      <c r="G36" s="36"/>
      <c r="H36" s="28"/>
      <c r="I36" s="29" t="s">
        <v>9</v>
      </c>
      <c r="J36" s="30">
        <v>0</v>
      </c>
      <c r="K36" s="35" t="s">
        <v>30</v>
      </c>
      <c r="L36" s="36"/>
      <c r="M36" s="28"/>
      <c r="N36" s="30">
        <v>1.7217</v>
      </c>
      <c r="O36" s="31">
        <v>1.1226</v>
      </c>
      <c r="P36" s="30">
        <v>0</v>
      </c>
      <c r="Q36" s="31">
        <v>0.27779999999999999</v>
      </c>
      <c r="R36" s="31">
        <v>1.7217</v>
      </c>
      <c r="S36" s="31">
        <v>0</v>
      </c>
      <c r="T36" s="31">
        <v>0</v>
      </c>
      <c r="U36" s="12"/>
    </row>
    <row r="37" spans="1:22" ht="12.75" customHeight="1" x14ac:dyDescent="0.25">
      <c r="B37" s="48">
        <v>34</v>
      </c>
      <c r="C37" s="40" t="s">
        <v>42</v>
      </c>
      <c r="D37" s="16"/>
      <c r="E37" s="26">
        <v>2.0500000000000001E-2</v>
      </c>
      <c r="F37" s="35" t="s">
        <v>30</v>
      </c>
      <c r="G37" s="36"/>
      <c r="H37" s="28"/>
      <c r="I37" s="29" t="s">
        <v>9</v>
      </c>
      <c r="J37" s="30">
        <v>0</v>
      </c>
      <c r="K37" s="35" t="s">
        <v>30</v>
      </c>
      <c r="L37" s="36"/>
      <c r="M37" s="28"/>
      <c r="N37" s="30">
        <v>1.7217</v>
      </c>
      <c r="O37" s="31">
        <v>1.1226</v>
      </c>
      <c r="P37" s="30">
        <v>0</v>
      </c>
      <c r="Q37" s="31">
        <v>0.27779999999999999</v>
      </c>
      <c r="R37" s="31">
        <v>1.7217</v>
      </c>
      <c r="S37" s="31">
        <v>0</v>
      </c>
      <c r="T37" s="31">
        <v>0</v>
      </c>
      <c r="U37" s="12"/>
    </row>
    <row r="38" spans="1:22" ht="12.75" customHeight="1" thickBot="1" x14ac:dyDescent="0.3">
      <c r="B38" s="49"/>
      <c r="D38" s="17"/>
      <c r="E38" s="37"/>
      <c r="F38" s="37"/>
      <c r="G38" s="38"/>
      <c r="H38" s="39"/>
      <c r="I38" s="37"/>
      <c r="J38" s="37"/>
      <c r="K38" s="37"/>
      <c r="L38" s="38"/>
      <c r="M38" s="39"/>
      <c r="N38" s="37"/>
      <c r="O38" s="37"/>
      <c r="P38" s="37"/>
      <c r="Q38" s="37"/>
      <c r="R38" s="37"/>
      <c r="S38" s="37"/>
      <c r="T38" s="37"/>
      <c r="U38" s="21"/>
    </row>
    <row r="39" spans="1:22" s="51" customFormat="1" ht="12.75" customHeight="1" x14ac:dyDescent="0.3">
      <c r="A39" s="40"/>
      <c r="B39" s="49"/>
      <c r="C39" s="40"/>
      <c r="D39" s="40"/>
      <c r="E39" s="40"/>
      <c r="F39" s="40"/>
      <c r="G39" s="40"/>
      <c r="H39" s="40"/>
      <c r="I39" s="40"/>
      <c r="J39" s="40"/>
      <c r="K39" s="40"/>
      <c r="L39" s="40"/>
      <c r="M39" s="40"/>
      <c r="N39" s="40"/>
      <c r="O39" s="40"/>
      <c r="P39" s="40"/>
      <c r="Q39" s="40"/>
      <c r="R39" s="40"/>
      <c r="S39" s="40"/>
      <c r="T39" s="40"/>
      <c r="U39" s="40"/>
      <c r="V39" s="40"/>
    </row>
    <row r="40" spans="1:22" s="51" customFormat="1" ht="17.25" x14ac:dyDescent="0.3">
      <c r="A40" s="40"/>
      <c r="B40" s="50" t="s">
        <v>37</v>
      </c>
      <c r="C40" s="40"/>
      <c r="D40" s="40"/>
      <c r="E40" s="75">
        <v>0.16120000000000001</v>
      </c>
      <c r="F40" s="75">
        <v>0.18579999999999999</v>
      </c>
      <c r="G40" s="40"/>
      <c r="H40" s="40"/>
      <c r="I40" s="40"/>
      <c r="J40" s="40"/>
      <c r="K40" s="40"/>
      <c r="L40" s="40"/>
      <c r="M40" s="76"/>
      <c r="N40" s="76"/>
      <c r="O40" s="77"/>
      <c r="P40" s="78"/>
      <c r="Q40" s="76"/>
      <c r="R40" s="76"/>
      <c r="S40" s="78"/>
      <c r="T40" s="83"/>
      <c r="U40" s="79"/>
      <c r="V40" s="40"/>
    </row>
    <row r="41" spans="1:22" ht="17.25" x14ac:dyDescent="0.3">
      <c r="B41" s="51"/>
      <c r="C41" s="51"/>
      <c r="D41" s="51"/>
      <c r="E41" s="51"/>
      <c r="F41" s="51"/>
      <c r="G41" s="51"/>
      <c r="H41" s="51"/>
      <c r="I41" s="51"/>
      <c r="J41" s="51"/>
      <c r="M41" s="76"/>
      <c r="N41" s="76"/>
      <c r="O41" s="76"/>
      <c r="P41" s="76"/>
      <c r="Q41" s="76"/>
      <c r="R41" s="76"/>
      <c r="S41" s="76"/>
    </row>
    <row r="42" spans="1:22" ht="17.25" x14ac:dyDescent="0.3">
      <c r="B42" s="51"/>
      <c r="C42" s="51"/>
      <c r="D42" s="51"/>
      <c r="E42" s="51"/>
      <c r="F42" s="51"/>
      <c r="G42" s="51"/>
      <c r="H42" s="51"/>
      <c r="I42" s="51"/>
      <c r="J42" s="51"/>
      <c r="K42" s="51"/>
    </row>
    <row r="46" spans="1:22" ht="17.25" x14ac:dyDescent="0.3">
      <c r="B46" s="51"/>
      <c r="C46" s="51"/>
      <c r="D46" s="51"/>
      <c r="E46" s="51"/>
      <c r="F46" s="51"/>
      <c r="G46" s="51"/>
      <c r="H46" s="51"/>
      <c r="I46" s="51"/>
      <c r="J46" s="51"/>
      <c r="K46" s="51"/>
      <c r="L46" s="51"/>
      <c r="M46" s="51"/>
      <c r="N46" s="51"/>
      <c r="O46" s="51"/>
      <c r="P46" s="51"/>
      <c r="Q46" s="51"/>
      <c r="R46" s="51"/>
      <c r="S46" s="51"/>
      <c r="T46" s="51"/>
      <c r="U46" s="51"/>
      <c r="V46" s="51"/>
    </row>
    <row r="47" spans="1:22" ht="17.25" x14ac:dyDescent="0.3">
      <c r="A47" s="51"/>
      <c r="B47" s="51"/>
      <c r="C47" s="51"/>
      <c r="D47" s="51"/>
      <c r="E47" s="51"/>
      <c r="F47" s="51"/>
      <c r="G47" s="51"/>
      <c r="H47" s="51"/>
      <c r="I47" s="51"/>
      <c r="J47" s="51"/>
      <c r="K47" s="51"/>
      <c r="L47" s="51"/>
      <c r="M47" s="51"/>
      <c r="N47" s="51"/>
      <c r="O47" s="51"/>
      <c r="P47" s="51"/>
      <c r="Q47" s="51"/>
      <c r="R47" s="51"/>
      <c r="S47" s="51"/>
      <c r="T47" s="51"/>
      <c r="U47" s="51"/>
      <c r="V47" s="51"/>
    </row>
    <row r="48" spans="1:22" ht="17.25" x14ac:dyDescent="0.3">
      <c r="A48" s="51"/>
      <c r="B48" s="51"/>
      <c r="C48" s="51"/>
      <c r="D48" s="51"/>
      <c r="E48" s="51"/>
      <c r="F48" s="51"/>
      <c r="G48" s="51"/>
      <c r="H48" s="51"/>
      <c r="I48" s="51"/>
      <c r="J48" s="51"/>
      <c r="K48" s="51"/>
      <c r="L48" s="51"/>
      <c r="M48" s="51"/>
      <c r="N48" s="51"/>
      <c r="O48" s="51"/>
      <c r="P48" s="51"/>
      <c r="Q48" s="51"/>
      <c r="R48" s="51"/>
      <c r="S48" s="51"/>
      <c r="T48" s="51"/>
      <c r="U48" s="51"/>
      <c r="V48" s="51"/>
    </row>
    <row r="49" spans="1:22" ht="17.25" x14ac:dyDescent="0.3">
      <c r="A49" s="51"/>
      <c r="B49" s="51"/>
      <c r="C49" s="51"/>
      <c r="D49" s="51"/>
      <c r="E49" s="51"/>
      <c r="F49" s="51"/>
      <c r="G49" s="51"/>
      <c r="H49" s="51"/>
      <c r="I49" s="51"/>
      <c r="J49" s="51"/>
      <c r="K49" s="51"/>
      <c r="L49" s="51"/>
      <c r="M49" s="51"/>
      <c r="N49" s="51"/>
      <c r="O49" s="51"/>
      <c r="P49" s="51"/>
      <c r="Q49" s="51"/>
      <c r="R49" s="51"/>
      <c r="S49" s="51"/>
      <c r="T49" s="51"/>
      <c r="U49" s="51"/>
      <c r="V49" s="51"/>
    </row>
    <row r="50" spans="1:22" ht="17.25" x14ac:dyDescent="0.3">
      <c r="A50" s="51"/>
      <c r="B50" s="51"/>
      <c r="C50" s="51"/>
      <c r="D50" s="51"/>
      <c r="E50" s="51"/>
      <c r="F50" s="51"/>
      <c r="G50" s="51"/>
      <c r="H50" s="51"/>
      <c r="I50" s="51"/>
      <c r="J50" s="51"/>
      <c r="K50" s="51"/>
      <c r="L50" s="51"/>
      <c r="M50" s="51"/>
      <c r="N50" s="51"/>
      <c r="O50" s="51"/>
      <c r="P50" s="51"/>
      <c r="Q50" s="51"/>
      <c r="R50" s="51"/>
      <c r="S50" s="51"/>
      <c r="T50" s="51"/>
      <c r="U50" s="51"/>
      <c r="V50" s="51"/>
    </row>
    <row r="51" spans="1:22" ht="17.25" x14ac:dyDescent="0.3">
      <c r="A51" s="51"/>
      <c r="B51" s="51"/>
      <c r="C51" s="51"/>
      <c r="D51" s="51"/>
      <c r="E51" s="51"/>
      <c r="F51" s="51"/>
      <c r="G51" s="51"/>
      <c r="H51" s="51"/>
      <c r="I51" s="51"/>
      <c r="J51" s="51"/>
      <c r="K51" s="51"/>
      <c r="L51" s="51"/>
      <c r="M51" s="51"/>
      <c r="N51" s="51"/>
      <c r="O51" s="51"/>
      <c r="P51" s="51"/>
      <c r="Q51" s="51"/>
      <c r="R51" s="51"/>
      <c r="S51" s="51"/>
      <c r="T51" s="51"/>
      <c r="U51" s="51"/>
      <c r="V51" s="51"/>
    </row>
    <row r="52" spans="1:22" ht="17.25" x14ac:dyDescent="0.3">
      <c r="A52" s="51"/>
      <c r="B52" s="51"/>
      <c r="C52" s="51"/>
      <c r="D52" s="51"/>
      <c r="E52" s="51"/>
      <c r="F52" s="51"/>
      <c r="G52" s="51"/>
      <c r="H52" s="51"/>
      <c r="I52" s="51"/>
      <c r="J52" s="51"/>
      <c r="K52" s="51"/>
      <c r="L52" s="51"/>
      <c r="M52" s="51"/>
      <c r="N52" s="51"/>
      <c r="O52" s="51"/>
      <c r="P52" s="51"/>
      <c r="Q52" s="51"/>
      <c r="R52" s="51"/>
      <c r="S52" s="51"/>
      <c r="T52" s="51"/>
      <c r="U52" s="51"/>
      <c r="V52" s="51"/>
    </row>
    <row r="53" spans="1:22" ht="17.25" x14ac:dyDescent="0.3">
      <c r="A53" s="51"/>
      <c r="B53" s="51"/>
      <c r="C53" s="51"/>
      <c r="D53" s="51"/>
      <c r="E53" s="51"/>
      <c r="F53" s="51"/>
      <c r="G53" s="51"/>
      <c r="H53" s="51"/>
      <c r="I53" s="51"/>
      <c r="J53" s="51"/>
      <c r="K53" s="51"/>
      <c r="L53" s="51"/>
      <c r="M53" s="51"/>
      <c r="N53" s="51"/>
      <c r="O53" s="51"/>
      <c r="P53" s="51"/>
      <c r="Q53" s="51"/>
      <c r="R53" s="51"/>
      <c r="S53" s="51"/>
      <c r="T53" s="51"/>
      <c r="U53" s="51"/>
      <c r="V53" s="51"/>
    </row>
    <row r="54" spans="1:22" ht="17.25" x14ac:dyDescent="0.3">
      <c r="A54" s="51"/>
      <c r="B54" s="51"/>
      <c r="C54" s="51"/>
      <c r="D54" s="51"/>
      <c r="E54" s="51"/>
      <c r="F54" s="51"/>
      <c r="G54" s="51"/>
      <c r="H54" s="51"/>
      <c r="I54" s="51"/>
      <c r="J54" s="51"/>
      <c r="K54" s="51"/>
      <c r="L54" s="51"/>
      <c r="M54" s="51"/>
      <c r="N54" s="51"/>
      <c r="O54" s="51"/>
      <c r="P54" s="51"/>
      <c r="Q54" s="51"/>
      <c r="R54" s="51"/>
      <c r="S54" s="51"/>
      <c r="T54" s="51"/>
      <c r="U54" s="51"/>
      <c r="V54" s="51"/>
    </row>
    <row r="55" spans="1:22" ht="17.25" x14ac:dyDescent="0.3">
      <c r="A55" s="51"/>
      <c r="B55" s="51"/>
      <c r="C55" s="51"/>
      <c r="D55" s="51"/>
      <c r="E55" s="51"/>
      <c r="F55" s="51"/>
      <c r="G55" s="51"/>
      <c r="H55" s="51"/>
      <c r="I55" s="51"/>
      <c r="J55" s="51"/>
      <c r="K55" s="51"/>
      <c r="L55" s="51"/>
      <c r="M55" s="51"/>
      <c r="N55" s="51"/>
      <c r="O55" s="51"/>
      <c r="P55" s="51"/>
      <c r="Q55" s="51"/>
      <c r="R55" s="51"/>
      <c r="S55" s="51"/>
      <c r="T55" s="51"/>
      <c r="U55" s="51"/>
      <c r="V55" s="51"/>
    </row>
    <row r="56" spans="1:22" ht="17.25" x14ac:dyDescent="0.3">
      <c r="A56" s="51"/>
      <c r="B56" s="51"/>
      <c r="C56" s="51"/>
      <c r="D56" s="51"/>
      <c r="E56" s="51"/>
      <c r="F56" s="51"/>
      <c r="G56" s="51"/>
      <c r="H56" s="51"/>
      <c r="I56" s="51"/>
      <c r="J56" s="51"/>
      <c r="K56" s="51"/>
      <c r="L56" s="51"/>
      <c r="M56" s="51"/>
      <c r="N56" s="51"/>
      <c r="O56" s="51"/>
      <c r="P56" s="51"/>
      <c r="Q56" s="51"/>
      <c r="R56" s="51"/>
      <c r="S56" s="51"/>
      <c r="T56" s="51"/>
      <c r="U56" s="51"/>
      <c r="V56" s="51"/>
    </row>
    <row r="57" spans="1:22" ht="17.25" x14ac:dyDescent="0.3">
      <c r="A57" s="51"/>
      <c r="B57" s="51"/>
      <c r="C57" s="51"/>
      <c r="D57" s="51"/>
      <c r="E57" s="51"/>
      <c r="F57" s="51"/>
      <c r="G57" s="51"/>
      <c r="H57" s="51"/>
      <c r="I57" s="51"/>
      <c r="J57" s="51"/>
      <c r="K57" s="51"/>
      <c r="L57" s="51"/>
      <c r="M57" s="51"/>
      <c r="N57" s="51"/>
      <c r="O57" s="51"/>
      <c r="P57" s="51"/>
      <c r="Q57" s="51"/>
      <c r="R57" s="51"/>
      <c r="S57" s="51"/>
      <c r="T57" s="51"/>
      <c r="U57" s="51"/>
      <c r="V57" s="51"/>
    </row>
    <row r="58" spans="1:22" ht="17.25" x14ac:dyDescent="0.3">
      <c r="A58" s="51"/>
      <c r="B58" s="51"/>
      <c r="C58" s="51"/>
      <c r="D58" s="51"/>
      <c r="E58" s="51"/>
      <c r="F58" s="51"/>
      <c r="G58" s="51"/>
      <c r="H58" s="51"/>
      <c r="I58" s="51"/>
      <c r="J58" s="51"/>
      <c r="K58" s="51"/>
      <c r="L58" s="51"/>
      <c r="M58" s="51"/>
      <c r="N58" s="51"/>
      <c r="O58" s="51"/>
      <c r="P58" s="51"/>
      <c r="Q58" s="51"/>
      <c r="R58" s="51"/>
      <c r="S58" s="51"/>
      <c r="T58" s="51"/>
      <c r="U58" s="51"/>
      <c r="V58" s="51"/>
    </row>
    <row r="59" spans="1:22" ht="17.25" x14ac:dyDescent="0.3">
      <c r="A59" s="51"/>
      <c r="B59" s="51"/>
      <c r="C59" s="51"/>
      <c r="D59" s="51"/>
      <c r="E59" s="51"/>
      <c r="F59" s="51"/>
      <c r="G59" s="51"/>
      <c r="H59" s="51"/>
      <c r="I59" s="51"/>
      <c r="J59" s="51"/>
      <c r="K59" s="51"/>
      <c r="L59" s="51"/>
      <c r="M59" s="51"/>
      <c r="N59" s="51"/>
      <c r="O59" s="51"/>
      <c r="P59" s="51"/>
      <c r="Q59" s="51"/>
      <c r="R59" s="51"/>
      <c r="S59" s="51"/>
      <c r="T59" s="51"/>
      <c r="U59" s="51"/>
      <c r="V59" s="51"/>
    </row>
    <row r="60" spans="1:22" ht="17.25" x14ac:dyDescent="0.3">
      <c r="A60" s="51"/>
      <c r="B60" s="51"/>
      <c r="C60" s="51"/>
      <c r="D60" s="51"/>
      <c r="E60" s="51"/>
      <c r="F60" s="51"/>
      <c r="G60" s="51"/>
      <c r="H60" s="51"/>
      <c r="I60" s="51"/>
      <c r="J60" s="51"/>
      <c r="K60" s="51"/>
      <c r="L60" s="51"/>
      <c r="M60" s="51"/>
      <c r="N60" s="51"/>
      <c r="O60" s="51"/>
      <c r="P60" s="51"/>
      <c r="Q60" s="51"/>
      <c r="R60" s="51"/>
      <c r="S60" s="51"/>
      <c r="T60" s="51"/>
      <c r="U60" s="51"/>
      <c r="V60" s="51"/>
    </row>
    <row r="61" spans="1:22" ht="17.25" x14ac:dyDescent="0.3">
      <c r="A61" s="51"/>
      <c r="B61" s="51"/>
      <c r="C61" s="51"/>
      <c r="D61" s="51"/>
      <c r="E61" s="51"/>
      <c r="F61" s="51"/>
      <c r="G61" s="51"/>
      <c r="H61" s="51"/>
      <c r="I61" s="51"/>
      <c r="J61" s="51"/>
      <c r="K61" s="51"/>
      <c r="L61" s="51"/>
      <c r="M61" s="51"/>
      <c r="N61" s="51"/>
      <c r="O61" s="51"/>
      <c r="P61" s="51"/>
      <c r="Q61" s="51"/>
      <c r="R61" s="51"/>
      <c r="S61" s="51"/>
      <c r="T61" s="51"/>
      <c r="U61" s="51"/>
      <c r="V61" s="51"/>
    </row>
    <row r="62" spans="1:22" ht="17.25" x14ac:dyDescent="0.3">
      <c r="A62" s="51"/>
      <c r="B62" s="51"/>
      <c r="C62" s="51"/>
      <c r="D62" s="51"/>
      <c r="E62" s="51"/>
      <c r="F62" s="51"/>
      <c r="G62" s="51"/>
      <c r="H62" s="51"/>
      <c r="I62" s="51"/>
      <c r="J62" s="51"/>
      <c r="K62" s="51"/>
      <c r="L62" s="51"/>
      <c r="M62" s="51"/>
      <c r="N62" s="51"/>
      <c r="O62" s="51"/>
      <c r="P62" s="51"/>
      <c r="Q62" s="51"/>
      <c r="R62" s="51"/>
      <c r="S62" s="51"/>
      <c r="T62" s="51"/>
      <c r="U62" s="51"/>
      <c r="V62" s="51"/>
    </row>
    <row r="63" spans="1:22" ht="17.25" x14ac:dyDescent="0.3">
      <c r="A63" s="51"/>
      <c r="B63" s="51"/>
      <c r="C63" s="51"/>
      <c r="D63" s="51"/>
      <c r="E63" s="51"/>
      <c r="F63" s="51"/>
      <c r="G63" s="51"/>
      <c r="H63" s="51"/>
      <c r="I63" s="51"/>
      <c r="J63" s="51"/>
      <c r="K63" s="51"/>
      <c r="L63" s="51"/>
      <c r="M63" s="51"/>
      <c r="N63" s="51"/>
      <c r="O63" s="51"/>
      <c r="P63" s="51"/>
      <c r="Q63" s="51"/>
      <c r="R63" s="51"/>
      <c r="S63" s="51"/>
      <c r="T63" s="51"/>
      <c r="U63" s="51"/>
      <c r="V63" s="51"/>
    </row>
    <row r="64" spans="1:22" ht="17.25" x14ac:dyDescent="0.3">
      <c r="A64" s="51"/>
      <c r="B64" s="51"/>
      <c r="C64" s="51"/>
      <c r="D64" s="51"/>
      <c r="E64" s="51"/>
      <c r="F64" s="51"/>
      <c r="G64" s="51"/>
      <c r="H64" s="51"/>
      <c r="I64" s="51"/>
      <c r="J64" s="51"/>
      <c r="K64" s="51"/>
      <c r="L64" s="51"/>
      <c r="M64" s="51"/>
      <c r="N64" s="51"/>
      <c r="O64" s="51"/>
      <c r="P64" s="51"/>
      <c r="Q64" s="51"/>
      <c r="R64" s="51"/>
      <c r="S64" s="51"/>
      <c r="T64" s="51"/>
      <c r="U64" s="51"/>
      <c r="V64" s="51"/>
    </row>
    <row r="65" spans="1:22" ht="17.25" x14ac:dyDescent="0.3">
      <c r="A65" s="51"/>
      <c r="B65" s="51"/>
      <c r="C65" s="51"/>
      <c r="D65" s="51"/>
      <c r="E65" s="51"/>
      <c r="F65" s="51"/>
      <c r="G65" s="51"/>
      <c r="H65" s="51"/>
      <c r="I65" s="51"/>
      <c r="J65" s="51"/>
      <c r="K65" s="51"/>
      <c r="L65" s="51"/>
      <c r="M65" s="51"/>
      <c r="N65" s="51"/>
      <c r="O65" s="51"/>
      <c r="P65" s="51"/>
      <c r="Q65" s="51"/>
      <c r="R65" s="51"/>
      <c r="S65" s="51"/>
      <c r="T65" s="51"/>
      <c r="U65" s="51"/>
      <c r="V65" s="51"/>
    </row>
    <row r="66" spans="1:22" ht="17.25" x14ac:dyDescent="0.3">
      <c r="A66" s="51"/>
      <c r="B66" s="51"/>
      <c r="C66" s="51"/>
      <c r="D66" s="51"/>
      <c r="E66" s="51"/>
      <c r="F66" s="51"/>
      <c r="G66" s="51"/>
      <c r="H66" s="51"/>
      <c r="I66" s="51"/>
      <c r="J66" s="51"/>
      <c r="K66" s="51"/>
      <c r="L66" s="51"/>
      <c r="M66" s="51"/>
      <c r="N66" s="51"/>
      <c r="O66" s="51"/>
      <c r="P66" s="51"/>
      <c r="Q66" s="51"/>
      <c r="R66" s="51"/>
      <c r="S66" s="51"/>
      <c r="T66" s="51"/>
      <c r="U66" s="51"/>
      <c r="V66" s="51"/>
    </row>
    <row r="67" spans="1:22" ht="17.25" x14ac:dyDescent="0.3">
      <c r="A67" s="51"/>
      <c r="B67" s="51"/>
      <c r="C67" s="51"/>
      <c r="D67" s="51"/>
      <c r="E67" s="51"/>
      <c r="F67" s="51"/>
      <c r="G67" s="51"/>
      <c r="H67" s="51"/>
      <c r="I67" s="51"/>
      <c r="J67" s="51"/>
      <c r="K67" s="51"/>
      <c r="L67" s="51"/>
      <c r="M67" s="51"/>
      <c r="N67" s="51"/>
      <c r="O67" s="51"/>
      <c r="P67" s="51"/>
      <c r="Q67" s="51"/>
      <c r="R67" s="51"/>
      <c r="S67" s="51"/>
      <c r="T67" s="51"/>
      <c r="U67" s="51"/>
      <c r="V67" s="51"/>
    </row>
    <row r="68" spans="1:22" ht="17.25" x14ac:dyDescent="0.3">
      <c r="A68" s="51"/>
      <c r="B68" s="51"/>
      <c r="C68" s="51"/>
      <c r="D68" s="51"/>
      <c r="E68" s="51"/>
      <c r="F68" s="51"/>
      <c r="G68" s="51"/>
      <c r="H68" s="51"/>
      <c r="I68" s="51"/>
      <c r="J68" s="51"/>
      <c r="K68" s="51"/>
      <c r="L68" s="51"/>
      <c r="M68" s="51"/>
      <c r="N68" s="51"/>
      <c r="O68" s="51"/>
      <c r="P68" s="51"/>
      <c r="Q68" s="51"/>
      <c r="R68" s="51"/>
      <c r="S68" s="51"/>
      <c r="T68" s="51"/>
      <c r="U68" s="51"/>
      <c r="V68" s="51"/>
    </row>
    <row r="69" spans="1:22" ht="17.25" x14ac:dyDescent="0.3">
      <c r="A69" s="51"/>
      <c r="B69" s="51"/>
      <c r="C69" s="51"/>
      <c r="D69" s="51"/>
      <c r="E69" s="51"/>
      <c r="F69" s="51"/>
      <c r="G69" s="51"/>
      <c r="H69" s="51"/>
      <c r="I69" s="51"/>
      <c r="J69" s="51"/>
      <c r="K69" s="51"/>
      <c r="L69" s="51"/>
      <c r="M69" s="51"/>
      <c r="N69" s="51"/>
      <c r="O69" s="51"/>
      <c r="P69" s="51"/>
      <c r="Q69" s="51"/>
      <c r="R69" s="51"/>
      <c r="S69" s="51"/>
      <c r="T69" s="51"/>
      <c r="U69" s="51"/>
      <c r="V69" s="51"/>
    </row>
    <row r="70" spans="1:22" ht="17.25" x14ac:dyDescent="0.3">
      <c r="A70" s="51"/>
      <c r="B70" s="51"/>
      <c r="C70" s="51"/>
      <c r="D70" s="51"/>
      <c r="E70" s="51"/>
      <c r="F70" s="51"/>
      <c r="G70" s="51"/>
      <c r="H70" s="51"/>
      <c r="I70" s="51"/>
      <c r="J70" s="51"/>
      <c r="K70" s="51"/>
      <c r="L70" s="51"/>
      <c r="M70" s="51"/>
      <c r="N70" s="51"/>
      <c r="O70" s="51"/>
      <c r="P70" s="51"/>
      <c r="Q70" s="51"/>
      <c r="R70" s="51"/>
      <c r="S70" s="51"/>
      <c r="T70" s="51"/>
      <c r="U70" s="51"/>
      <c r="V70" s="51"/>
    </row>
    <row r="71" spans="1:22" ht="17.25" x14ac:dyDescent="0.3">
      <c r="A71" s="51"/>
      <c r="B71" s="51"/>
      <c r="C71" s="51"/>
      <c r="D71" s="51"/>
      <c r="E71" s="51"/>
      <c r="F71" s="51"/>
      <c r="G71" s="51"/>
      <c r="H71" s="51"/>
      <c r="I71" s="51"/>
      <c r="J71" s="51"/>
      <c r="K71" s="51"/>
      <c r="L71" s="51"/>
      <c r="M71" s="51"/>
      <c r="N71" s="51"/>
      <c r="O71" s="51"/>
      <c r="P71" s="51"/>
      <c r="Q71" s="51"/>
      <c r="R71" s="51"/>
      <c r="S71" s="51"/>
      <c r="T71" s="51"/>
      <c r="U71" s="51"/>
      <c r="V71" s="51"/>
    </row>
    <row r="72" spans="1:22" ht="17.25" x14ac:dyDescent="0.3">
      <c r="A72" s="51"/>
      <c r="B72" s="51"/>
      <c r="C72" s="51"/>
      <c r="D72" s="51"/>
      <c r="E72" s="51"/>
      <c r="F72" s="51"/>
      <c r="G72" s="51"/>
      <c r="H72" s="51"/>
      <c r="I72" s="51"/>
      <c r="J72" s="51"/>
      <c r="K72" s="51"/>
      <c r="L72" s="51"/>
      <c r="M72" s="51"/>
      <c r="N72" s="51"/>
      <c r="O72" s="51"/>
      <c r="P72" s="51"/>
      <c r="Q72" s="51"/>
      <c r="R72" s="51"/>
      <c r="S72" s="51"/>
      <c r="T72" s="51"/>
      <c r="U72" s="51"/>
      <c r="V72" s="51"/>
    </row>
    <row r="73" spans="1:22" ht="17.25" x14ac:dyDescent="0.3">
      <c r="A73" s="51"/>
      <c r="B73" s="51"/>
      <c r="C73" s="51"/>
      <c r="D73" s="51"/>
      <c r="E73" s="51"/>
      <c r="F73" s="51"/>
      <c r="G73" s="51"/>
      <c r="H73" s="51"/>
      <c r="I73" s="51"/>
      <c r="J73" s="51"/>
      <c r="K73" s="51"/>
      <c r="L73" s="51"/>
      <c r="M73" s="51"/>
      <c r="N73" s="51"/>
      <c r="O73" s="51"/>
      <c r="P73" s="51"/>
      <c r="Q73" s="51"/>
      <c r="R73" s="51"/>
      <c r="S73" s="51"/>
      <c r="T73" s="51"/>
      <c r="U73" s="51"/>
      <c r="V73" s="51"/>
    </row>
    <row r="74" spans="1:22" ht="17.25" x14ac:dyDescent="0.3">
      <c r="A74" s="51"/>
    </row>
  </sheetData>
  <sheetProtection sheet="1" objects="1" scenarios="1"/>
  <mergeCells count="6">
    <mergeCell ref="P2:T3"/>
    <mergeCell ref="E5:F5"/>
    <mergeCell ref="I5:K5"/>
    <mergeCell ref="N5:T5"/>
    <mergeCell ref="J6:K6"/>
    <mergeCell ref="E6:F6"/>
  </mergeCells>
  <phoneticPr fontId="0" type="noConversion"/>
  <pageMargins left="0.78740157480314965" right="0.78740157480314965" top="0.78740157480314965" bottom="0.78740157480314965" header="0.51181102362204722" footer="0.39370078740157483"/>
  <pageSetup paperSize="9" scale="75" orientation="landscape" r:id="rId1"/>
  <headerFooter alignWithMargins="0">
    <oddFooter>&amp;C&amp;F  &amp;A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V74"/>
  <sheetViews>
    <sheetView showGridLines="0" topLeftCell="A22" zoomScaleNormal="100" workbookViewId="0">
      <selection activeCell="K3" sqref="K3"/>
    </sheetView>
  </sheetViews>
  <sheetFormatPr defaultColWidth="9.28515625" defaultRowHeight="13.5" x14ac:dyDescent="0.25"/>
  <cols>
    <col min="1" max="1" width="2.7109375" style="40" customWidth="1"/>
    <col min="2" max="2" width="9.28515625" style="40" customWidth="1"/>
    <col min="3" max="3" width="20.7109375" style="40" customWidth="1"/>
    <col min="4" max="4" width="1.7109375" style="40" customWidth="1"/>
    <col min="5" max="6" width="9.7109375" style="40" customWidth="1"/>
    <col min="7" max="8" width="1.7109375" style="40" customWidth="1"/>
    <col min="9" max="9" width="10.7109375" style="40" customWidth="1"/>
    <col min="10" max="10" width="11" style="40" customWidth="1"/>
    <col min="11" max="11" width="9.7109375" style="40" customWidth="1"/>
    <col min="12" max="13" width="1.7109375" style="40" customWidth="1"/>
    <col min="14" max="19" width="10.85546875" style="40" customWidth="1"/>
    <col min="20" max="20" width="11.140625" style="40" customWidth="1"/>
    <col min="21" max="21" width="2" style="40" customWidth="1"/>
    <col min="22" max="16384" width="9.28515625" style="40"/>
  </cols>
  <sheetData>
    <row r="1" spans="1:22" ht="6" customHeight="1" x14ac:dyDescent="0.25"/>
    <row r="2" spans="1:22" ht="18" x14ac:dyDescent="0.25">
      <c r="B2" s="41" t="str">
        <f>'GST Excl'!B2</f>
        <v>APA VTS TUoS Reference Tariffs:  Applicable from 1/1/2018 to 31/12/2018</v>
      </c>
    </row>
    <row r="3" spans="1:22" ht="18" x14ac:dyDescent="0.25">
      <c r="B3" s="43" t="s">
        <v>44</v>
      </c>
    </row>
    <row r="4" spans="1:22" ht="18.75" customHeight="1" thickBot="1" x14ac:dyDescent="0.3">
      <c r="B4" s="44"/>
    </row>
    <row r="5" spans="1:22" ht="18.75" customHeight="1" x14ac:dyDescent="0.25">
      <c r="A5" s="45"/>
      <c r="B5" s="46"/>
      <c r="C5" s="46"/>
      <c r="D5" s="53"/>
      <c r="E5" s="86" t="s">
        <v>0</v>
      </c>
      <c r="F5" s="86"/>
      <c r="G5" s="54"/>
      <c r="H5" s="55"/>
      <c r="I5" s="86" t="s">
        <v>1</v>
      </c>
      <c r="J5" s="86"/>
      <c r="K5" s="86"/>
      <c r="L5" s="54"/>
      <c r="M5" s="55"/>
      <c r="N5" s="86" t="s">
        <v>2</v>
      </c>
      <c r="O5" s="86"/>
      <c r="P5" s="86"/>
      <c r="Q5" s="86"/>
      <c r="R5" s="86"/>
      <c r="S5" s="86"/>
      <c r="T5" s="86"/>
      <c r="U5" s="56"/>
      <c r="V5" s="46"/>
    </row>
    <row r="6" spans="1:22" s="46" customFormat="1" ht="18.75" customHeight="1" x14ac:dyDescent="0.3">
      <c r="A6" s="44"/>
      <c r="B6" s="40"/>
      <c r="C6" s="40"/>
      <c r="D6" s="57"/>
      <c r="E6" s="87" t="s">
        <v>3</v>
      </c>
      <c r="F6" s="87"/>
      <c r="G6" s="58"/>
      <c r="H6" s="59"/>
      <c r="I6" s="60"/>
      <c r="J6" s="87" t="s">
        <v>3</v>
      </c>
      <c r="K6" s="87"/>
      <c r="L6" s="58"/>
      <c r="M6" s="59"/>
      <c r="N6" s="61">
        <v>101</v>
      </c>
      <c r="O6" s="61">
        <v>103</v>
      </c>
      <c r="P6" s="61">
        <v>105</v>
      </c>
      <c r="Q6" s="61">
        <v>109</v>
      </c>
      <c r="R6" s="81" t="s">
        <v>45</v>
      </c>
      <c r="S6" s="61">
        <v>108</v>
      </c>
      <c r="T6" s="62">
        <v>110</v>
      </c>
      <c r="U6" s="63"/>
      <c r="V6" s="40"/>
    </row>
    <row r="7" spans="1:22" ht="12.75" customHeight="1" x14ac:dyDescent="0.25">
      <c r="A7" s="44"/>
      <c r="D7" s="64"/>
      <c r="E7" s="65" t="s">
        <v>4</v>
      </c>
      <c r="F7" s="65" t="s">
        <v>5</v>
      </c>
      <c r="G7" s="66"/>
      <c r="H7" s="67"/>
      <c r="I7" s="68" t="s">
        <v>6</v>
      </c>
      <c r="J7" s="65" t="s">
        <v>4</v>
      </c>
      <c r="K7" s="65" t="s">
        <v>5</v>
      </c>
      <c r="L7" s="66"/>
      <c r="M7" s="67"/>
      <c r="N7" s="65" t="s">
        <v>7</v>
      </c>
      <c r="O7" s="65" t="s">
        <v>8</v>
      </c>
      <c r="P7" s="65" t="s">
        <v>9</v>
      </c>
      <c r="Q7" s="65" t="s">
        <v>10</v>
      </c>
      <c r="R7" s="65" t="s">
        <v>46</v>
      </c>
      <c r="S7" s="65" t="s">
        <v>12</v>
      </c>
      <c r="T7" s="65" t="s">
        <v>38</v>
      </c>
      <c r="U7" s="69"/>
    </row>
    <row r="8" spans="1:22" ht="12.75" customHeight="1" thickBot="1" x14ac:dyDescent="0.3">
      <c r="D8" s="70"/>
      <c r="E8" s="71"/>
      <c r="F8" s="71"/>
      <c r="G8" s="72"/>
      <c r="H8" s="73"/>
      <c r="I8" s="71"/>
      <c r="J8" s="71"/>
      <c r="K8" s="71"/>
      <c r="L8" s="72"/>
      <c r="M8" s="73"/>
      <c r="N8" s="71"/>
      <c r="O8" s="71"/>
      <c r="P8" s="71"/>
      <c r="Q8" s="71"/>
      <c r="R8" s="82" t="s">
        <v>47</v>
      </c>
      <c r="S8" s="71"/>
      <c r="T8" s="71"/>
      <c r="U8" s="74"/>
    </row>
    <row r="9" spans="1:22" ht="6" customHeight="1" x14ac:dyDescent="0.25"/>
    <row r="10" spans="1:22" ht="11.25" customHeight="1" x14ac:dyDescent="0.3">
      <c r="A10" s="44"/>
      <c r="B10" s="47" t="s">
        <v>13</v>
      </c>
      <c r="D10" s="49"/>
      <c r="E10" s="52" t="s">
        <v>14</v>
      </c>
      <c r="F10" s="52" t="s">
        <v>14</v>
      </c>
      <c r="G10" s="52"/>
      <c r="H10" s="52"/>
      <c r="I10" s="52"/>
      <c r="J10" s="52" t="s">
        <v>14</v>
      </c>
      <c r="K10" s="52" t="s">
        <v>14</v>
      </c>
      <c r="L10" s="52"/>
      <c r="M10" s="52"/>
      <c r="N10" s="52" t="s">
        <v>14</v>
      </c>
      <c r="O10" s="52" t="s">
        <v>14</v>
      </c>
      <c r="P10" s="52" t="s">
        <v>14</v>
      </c>
      <c r="Q10" s="52" t="s">
        <v>14</v>
      </c>
      <c r="R10" s="52" t="s">
        <v>14</v>
      </c>
      <c r="S10" s="52" t="s">
        <v>14</v>
      </c>
      <c r="T10" s="52" t="s">
        <v>14</v>
      </c>
      <c r="U10" s="52"/>
    </row>
    <row r="11" spans="1:22" ht="14.25" thickBot="1" x14ac:dyDescent="0.3">
      <c r="B11" s="47" t="s">
        <v>15</v>
      </c>
    </row>
    <row r="12" spans="1:22" ht="12.75" customHeight="1" x14ac:dyDescent="0.25">
      <c r="D12" s="2"/>
      <c r="E12" s="3"/>
      <c r="F12" s="3"/>
      <c r="G12" s="4"/>
      <c r="H12" s="5"/>
      <c r="I12" s="6"/>
      <c r="J12" s="3"/>
      <c r="K12" s="3"/>
      <c r="L12" s="4"/>
      <c r="M12" s="5"/>
      <c r="N12" s="6"/>
      <c r="O12" s="6"/>
      <c r="P12" s="6"/>
      <c r="Q12" s="6"/>
      <c r="R12" s="6"/>
      <c r="S12" s="6"/>
      <c r="T12" s="6"/>
      <c r="U12" s="7"/>
    </row>
    <row r="13" spans="1:22" ht="12.75" customHeight="1" x14ac:dyDescent="0.25">
      <c r="B13" s="48">
        <v>1</v>
      </c>
      <c r="C13" s="40" t="s">
        <v>16</v>
      </c>
      <c r="D13" s="8"/>
      <c r="E13" s="22">
        <f>ROUND('GST Excl'!E13*1.1,4)</f>
        <v>0.16370000000000001</v>
      </c>
      <c r="F13" s="22">
        <f>ROUND('GST Excl'!F13*1.1,4)</f>
        <v>0.16259999999999999</v>
      </c>
      <c r="G13" s="9"/>
      <c r="H13" s="10"/>
      <c r="I13" s="23"/>
      <c r="J13" s="22"/>
      <c r="K13" s="22"/>
      <c r="L13" s="9"/>
      <c r="M13" s="10"/>
      <c r="N13" s="22">
        <f>ROUND('GST Excl'!N13*1.1,4)</f>
        <v>0.37469999999999998</v>
      </c>
      <c r="O13" s="22">
        <f>ROUND('GST Excl'!O13*1.1,4)</f>
        <v>1.2349000000000001</v>
      </c>
      <c r="P13" s="22">
        <f>ROUND('GST Excl'!P13*1.1,4)</f>
        <v>1.8940999999999999</v>
      </c>
      <c r="Q13" s="22">
        <f>ROUND('GST Excl'!Q13*1.1,4)</f>
        <v>0.30559999999999998</v>
      </c>
      <c r="R13" s="22">
        <f>ROUND('GST Excl'!R13*1.1,4)</f>
        <v>0.37469999999999998</v>
      </c>
      <c r="S13" s="22">
        <f>ROUND('GST Excl'!S13*1.1,4)</f>
        <v>1.8940999999999999</v>
      </c>
      <c r="T13" s="22">
        <f>ROUND('GST Excl'!T13*1.1,4)</f>
        <v>1.8940999999999999</v>
      </c>
      <c r="U13" s="12"/>
    </row>
    <row r="14" spans="1:22" ht="12.75" customHeight="1" x14ac:dyDescent="0.25">
      <c r="B14" s="48">
        <v>2</v>
      </c>
      <c r="C14" s="40" t="s">
        <v>17</v>
      </c>
      <c r="D14" s="8"/>
      <c r="E14" s="22">
        <f>ROUND('GST Excl'!E14*1.1,4)</f>
        <v>0.2019</v>
      </c>
      <c r="F14" s="22">
        <f>ROUND('GST Excl'!F14*1.1,4)</f>
        <v>0.22500000000000001</v>
      </c>
      <c r="G14" s="9"/>
      <c r="H14" s="10"/>
      <c r="I14" s="24"/>
      <c r="J14" s="11"/>
      <c r="K14" s="11"/>
      <c r="L14" s="9"/>
      <c r="M14" s="10"/>
      <c r="N14" s="22">
        <f>ROUND('GST Excl'!N14*1.1,4)</f>
        <v>1.1363000000000001</v>
      </c>
      <c r="O14" s="22">
        <f>ROUND('GST Excl'!O14*1.1,4)</f>
        <v>1.2349000000000001</v>
      </c>
      <c r="P14" s="22">
        <f>ROUND('GST Excl'!P14*1.1,4)</f>
        <v>1.8940999999999999</v>
      </c>
      <c r="Q14" s="22">
        <f>ROUND('GST Excl'!Q14*1.1,4)</f>
        <v>0.30559999999999998</v>
      </c>
      <c r="R14" s="22">
        <f>ROUND('GST Excl'!R14*1.1,4)</f>
        <v>1.1363000000000001</v>
      </c>
      <c r="S14" s="22">
        <f>ROUND('GST Excl'!S14*1.1,4)</f>
        <v>1.8940999999999999</v>
      </c>
      <c r="T14" s="22">
        <f>ROUND('GST Excl'!T14*1.1,4)</f>
        <v>1.8940999999999999</v>
      </c>
      <c r="U14" s="12"/>
    </row>
    <row r="15" spans="1:22" x14ac:dyDescent="0.25">
      <c r="B15" s="48">
        <v>3</v>
      </c>
      <c r="C15" s="40" t="s">
        <v>18</v>
      </c>
      <c r="D15" s="8"/>
      <c r="E15" s="22">
        <f>ROUND('GST Excl'!E15*1.1,4)</f>
        <v>0.24</v>
      </c>
      <c r="F15" s="22">
        <f>ROUND('GST Excl'!F15*1.1,4)</f>
        <v>0.2873</v>
      </c>
      <c r="G15" s="9"/>
      <c r="H15" s="10"/>
      <c r="I15" s="24"/>
      <c r="J15" s="11"/>
      <c r="K15" s="11"/>
      <c r="L15" s="9"/>
      <c r="M15" s="10"/>
      <c r="N15" s="22">
        <f>ROUND('GST Excl'!N15*1.1,4)</f>
        <v>0.53539999999999999</v>
      </c>
      <c r="O15" s="22">
        <f>ROUND('GST Excl'!O15*1.1,4)</f>
        <v>1.2349000000000001</v>
      </c>
      <c r="P15" s="22">
        <f>ROUND('GST Excl'!P15*1.1,4)</f>
        <v>1.8940999999999999</v>
      </c>
      <c r="Q15" s="22">
        <f>ROUND('GST Excl'!Q15*1.1,4)</f>
        <v>0.30559999999999998</v>
      </c>
      <c r="R15" s="22">
        <f>ROUND('GST Excl'!R15*1.1,4)</f>
        <v>0.53539999999999999</v>
      </c>
      <c r="S15" s="22">
        <f>ROUND('GST Excl'!S15*1.1,4)</f>
        <v>1.8940999999999999</v>
      </c>
      <c r="T15" s="22">
        <f>ROUND('GST Excl'!T15*1.1,4)</f>
        <v>1.8940999999999999</v>
      </c>
      <c r="U15" s="12"/>
    </row>
    <row r="16" spans="1:22" x14ac:dyDescent="0.25">
      <c r="B16" s="48">
        <v>4</v>
      </c>
      <c r="C16" s="40" t="s">
        <v>19</v>
      </c>
      <c r="D16" s="8"/>
      <c r="E16" s="22">
        <f>ROUND('GST Excl'!E16*1.1,4)</f>
        <v>0.34</v>
      </c>
      <c r="F16" s="22">
        <f>ROUND('GST Excl'!F16*1.1,4)</f>
        <v>0.36699999999999999</v>
      </c>
      <c r="G16" s="9"/>
      <c r="H16" s="10"/>
      <c r="I16" s="24"/>
      <c r="J16" s="11"/>
      <c r="K16" s="11"/>
      <c r="L16" s="9"/>
      <c r="M16" s="10"/>
      <c r="N16" s="22">
        <f>ROUND('GST Excl'!N16*1.1,4)</f>
        <v>1.8938999999999999</v>
      </c>
      <c r="O16" s="22">
        <f>ROUND('GST Excl'!O16*1.1,4)</f>
        <v>1.2349000000000001</v>
      </c>
      <c r="P16" s="22">
        <f>ROUND('GST Excl'!P16*1.1,4)</f>
        <v>1.8940999999999999</v>
      </c>
      <c r="Q16" s="22">
        <f>ROUND('GST Excl'!Q16*1.1,4)</f>
        <v>0.30559999999999998</v>
      </c>
      <c r="R16" s="22">
        <f>ROUND('GST Excl'!R16*1.1,4)</f>
        <v>1.8938999999999999</v>
      </c>
      <c r="S16" s="22">
        <f>ROUND('GST Excl'!S16*1.1,4)</f>
        <v>1.8940999999999999</v>
      </c>
      <c r="T16" s="22">
        <f>ROUND('GST Excl'!T16*1.1,4)</f>
        <v>1.8940999999999999</v>
      </c>
      <c r="U16" s="12"/>
    </row>
    <row r="17" spans="2:21" ht="12.75" customHeight="1" x14ac:dyDescent="0.25">
      <c r="B17" s="48">
        <v>5</v>
      </c>
      <c r="C17" s="40" t="s">
        <v>20</v>
      </c>
      <c r="D17" s="8"/>
      <c r="E17" s="22">
        <f>ROUND('GST Excl'!E17*1.1,4)</f>
        <v>0.77190000000000003</v>
      </c>
      <c r="F17" s="22">
        <f>ROUND('GST Excl'!F17*1.1,4)</f>
        <v>0.97319999999999995</v>
      </c>
      <c r="G17" s="9"/>
      <c r="H17" s="10"/>
      <c r="I17" s="24"/>
      <c r="J17" s="11"/>
      <c r="K17" s="11"/>
      <c r="L17" s="9"/>
      <c r="M17" s="10"/>
      <c r="N17" s="22">
        <f>ROUND('GST Excl'!N17*1.1,4)</f>
        <v>1.8938999999999999</v>
      </c>
      <c r="O17" s="22">
        <f>ROUND('GST Excl'!O17*1.1,4)</f>
        <v>1.2349000000000001</v>
      </c>
      <c r="P17" s="22">
        <f>ROUND('GST Excl'!P17*1.1,4)</f>
        <v>1.8940999999999999</v>
      </c>
      <c r="Q17" s="22">
        <f>ROUND('GST Excl'!Q17*1.1,4)</f>
        <v>0.30559999999999998</v>
      </c>
      <c r="R17" s="22">
        <f>ROUND('GST Excl'!R17*1.1,4)</f>
        <v>1.8938999999999999</v>
      </c>
      <c r="S17" s="22">
        <f>ROUND('GST Excl'!S17*1.1,4)</f>
        <v>1.8940999999999999</v>
      </c>
      <c r="T17" s="22">
        <f>ROUND('GST Excl'!T17*1.1,4)</f>
        <v>1.8940999999999999</v>
      </c>
      <c r="U17" s="12"/>
    </row>
    <row r="18" spans="2:21" x14ac:dyDescent="0.25">
      <c r="B18" s="48">
        <v>6</v>
      </c>
      <c r="C18" s="40" t="s">
        <v>21</v>
      </c>
      <c r="D18" s="8"/>
      <c r="E18" s="22">
        <f>ROUND('GST Excl'!E18*1.1,4)</f>
        <v>0.30009999999999998</v>
      </c>
      <c r="F18" s="22">
        <f>ROUND('GST Excl'!F18*1.1,4)</f>
        <v>0.3584</v>
      </c>
      <c r="G18" s="9"/>
      <c r="H18" s="10"/>
      <c r="I18" s="24"/>
      <c r="J18" s="11"/>
      <c r="K18" s="11"/>
      <c r="L18" s="9"/>
      <c r="M18" s="10"/>
      <c r="N18" s="22">
        <f>ROUND('GST Excl'!N18*1.1,4)</f>
        <v>1.8938999999999999</v>
      </c>
      <c r="O18" s="22">
        <f>ROUND('GST Excl'!O18*1.1,4)</f>
        <v>1.2349000000000001</v>
      </c>
      <c r="P18" s="22">
        <f>ROUND('GST Excl'!P18*1.1,4)</f>
        <v>1.8940999999999999</v>
      </c>
      <c r="Q18" s="22">
        <f>ROUND('GST Excl'!Q18*1.1,4)</f>
        <v>0.30559999999999998</v>
      </c>
      <c r="R18" s="22">
        <f>ROUND('GST Excl'!R18*1.1,4)</f>
        <v>1.8938999999999999</v>
      </c>
      <c r="S18" s="22">
        <f>ROUND('GST Excl'!S18*1.1,4)</f>
        <v>1.8940999999999999</v>
      </c>
      <c r="T18" s="22">
        <f>ROUND('GST Excl'!T18*1.1,4)</f>
        <v>1.8940999999999999</v>
      </c>
      <c r="U18" s="12"/>
    </row>
    <row r="19" spans="2:21" x14ac:dyDescent="0.25">
      <c r="B19" s="48">
        <v>7</v>
      </c>
      <c r="C19" s="40" t="s">
        <v>22</v>
      </c>
      <c r="D19" s="8"/>
      <c r="E19" s="22">
        <f>ROUND('GST Excl'!E19*1.1,4)</f>
        <v>0.64539999999999997</v>
      </c>
      <c r="F19" s="22">
        <f>ROUND('GST Excl'!F19*1.1,4)</f>
        <v>1.087</v>
      </c>
      <c r="G19" s="9"/>
      <c r="H19" s="10"/>
      <c r="I19" s="24"/>
      <c r="J19" s="11"/>
      <c r="K19" s="11"/>
      <c r="L19" s="9"/>
      <c r="M19" s="10"/>
      <c r="N19" s="22">
        <f>ROUND('GST Excl'!N19*1.1,4)</f>
        <v>1.8938999999999999</v>
      </c>
      <c r="O19" s="22">
        <f>ROUND('GST Excl'!O19*1.1,4)</f>
        <v>1.2349000000000001</v>
      </c>
      <c r="P19" s="22">
        <f>ROUND('GST Excl'!P19*1.1,4)</f>
        <v>1.8940999999999999</v>
      </c>
      <c r="Q19" s="22">
        <f>ROUND('GST Excl'!Q19*1.1,4)</f>
        <v>0.30559999999999998</v>
      </c>
      <c r="R19" s="22">
        <f>ROUND('GST Excl'!R19*1.1,4)</f>
        <v>1.8938999999999999</v>
      </c>
      <c r="S19" s="22">
        <f>ROUND('GST Excl'!S19*1.1,4)</f>
        <v>1.8940999999999999</v>
      </c>
      <c r="T19" s="22">
        <f>ROUND('GST Excl'!T19*1.1,4)</f>
        <v>1.8940999999999999</v>
      </c>
      <c r="U19" s="12"/>
    </row>
    <row r="20" spans="2:21" x14ac:dyDescent="0.25">
      <c r="B20" s="48">
        <v>8</v>
      </c>
      <c r="C20" s="40" t="s">
        <v>23</v>
      </c>
      <c r="D20" s="13"/>
      <c r="E20" s="22">
        <f>ROUND('GST Excl'!E20*1.1,4)</f>
        <v>0.7681</v>
      </c>
      <c r="F20" s="22">
        <f>ROUND('GST Excl'!F20*1.1,4)</f>
        <v>1.1384000000000001</v>
      </c>
      <c r="G20" s="14"/>
      <c r="H20" s="15"/>
      <c r="I20" s="24" t="s">
        <v>8</v>
      </c>
      <c r="J20" s="22">
        <f>ROUND('GST Excl'!J20*1.1,4)</f>
        <v>0.32419999999999999</v>
      </c>
      <c r="K20" s="22">
        <f>ROUND('GST Excl'!K20*1.1,4)</f>
        <v>0.4269</v>
      </c>
      <c r="L20" s="14"/>
      <c r="M20" s="15"/>
      <c r="N20" s="22">
        <f>ROUND('GST Excl'!N20*1.1,4)</f>
        <v>1.8938999999999999</v>
      </c>
      <c r="O20" s="22">
        <f>ROUND('GST Excl'!O20*1.1,4)</f>
        <v>1.2349000000000001</v>
      </c>
      <c r="P20" s="22">
        <f>ROUND('GST Excl'!P20*1.1,4)</f>
        <v>1.8940999999999999</v>
      </c>
      <c r="Q20" s="22">
        <f>ROUND('GST Excl'!Q20*1.1,4)</f>
        <v>0.30559999999999998</v>
      </c>
      <c r="R20" s="22">
        <f>ROUND('GST Excl'!R20*1.1,4)</f>
        <v>1.8938999999999999</v>
      </c>
      <c r="S20" s="22">
        <f>ROUND('GST Excl'!S20*1.1,4)</f>
        <v>1.8940999999999999</v>
      </c>
      <c r="T20" s="22">
        <f>ROUND('GST Excl'!T20*1.1,4)</f>
        <v>1.8940999999999999</v>
      </c>
      <c r="U20" s="12"/>
    </row>
    <row r="21" spans="2:21" x14ac:dyDescent="0.25">
      <c r="B21" s="48">
        <v>9</v>
      </c>
      <c r="C21" s="40" t="s">
        <v>24</v>
      </c>
      <c r="D21" s="8"/>
      <c r="E21" s="22">
        <f>ROUND('GST Excl'!E21*1.1,4)</f>
        <v>0.73129999999999995</v>
      </c>
      <c r="F21" s="22">
        <f>ROUND('GST Excl'!F21*1.1,4)</f>
        <v>1.0927</v>
      </c>
      <c r="G21" s="9"/>
      <c r="H21" s="10"/>
      <c r="I21" s="24"/>
      <c r="J21" s="11"/>
      <c r="K21" s="11"/>
      <c r="L21" s="9"/>
      <c r="M21" s="10"/>
      <c r="N21" s="22">
        <f>ROUND('GST Excl'!N21*1.1,4)</f>
        <v>1.8938999999999999</v>
      </c>
      <c r="O21" s="22">
        <f>ROUND('GST Excl'!O21*1.1,4)</f>
        <v>1.2349000000000001</v>
      </c>
      <c r="P21" s="22">
        <f>ROUND('GST Excl'!P21*1.1,4)</f>
        <v>0</v>
      </c>
      <c r="Q21" s="22">
        <f>ROUND('GST Excl'!Q21*1.1,4)</f>
        <v>0.30559999999999998</v>
      </c>
      <c r="R21" s="22">
        <f>ROUND('GST Excl'!R21*1.1,4)</f>
        <v>1.8938999999999999</v>
      </c>
      <c r="S21" s="22">
        <f>ROUND('GST Excl'!S21*1.1,4)</f>
        <v>0</v>
      </c>
      <c r="T21" s="22">
        <f>ROUND('GST Excl'!T21*1.1,4)</f>
        <v>0</v>
      </c>
      <c r="U21" s="12"/>
    </row>
    <row r="22" spans="2:21" x14ac:dyDescent="0.25">
      <c r="B22" s="48">
        <v>10</v>
      </c>
      <c r="C22" s="40" t="s">
        <v>39</v>
      </c>
      <c r="D22" s="13"/>
      <c r="E22" s="22">
        <f>ROUND('GST Excl'!E22*1.1,4)</f>
        <v>0.63319999999999999</v>
      </c>
      <c r="F22" s="22">
        <f>ROUND('GST Excl'!F22*1.1,4)</f>
        <v>0.93200000000000005</v>
      </c>
      <c r="G22" s="14"/>
      <c r="H22" s="15"/>
      <c r="I22" s="24"/>
      <c r="J22" s="11"/>
      <c r="K22" s="11"/>
      <c r="L22" s="14"/>
      <c r="M22" s="15"/>
      <c r="N22" s="22">
        <f>ROUND('GST Excl'!N22*1.1,4)</f>
        <v>1.8938999999999999</v>
      </c>
      <c r="O22" s="22">
        <f>ROUND('GST Excl'!O22*1.1,4)</f>
        <v>1.2349000000000001</v>
      </c>
      <c r="P22" s="22">
        <f>ROUND('GST Excl'!P22*1.1,4)</f>
        <v>1.8940999999999999</v>
      </c>
      <c r="Q22" s="22">
        <f>ROUND('GST Excl'!Q22*1.1,4)</f>
        <v>0.30559999999999998</v>
      </c>
      <c r="R22" s="22">
        <f>ROUND('GST Excl'!R22*1.1,4)</f>
        <v>1.8938999999999999</v>
      </c>
      <c r="S22" s="22">
        <f>ROUND('GST Excl'!S22*1.1,4)</f>
        <v>1.8940999999999999</v>
      </c>
      <c r="T22" s="22">
        <f>ROUND('GST Excl'!T22*1.1,4)</f>
        <v>1.8940999999999999</v>
      </c>
      <c r="U22" s="12"/>
    </row>
    <row r="23" spans="2:21" x14ac:dyDescent="0.25">
      <c r="B23" s="48">
        <v>11</v>
      </c>
      <c r="C23" s="40" t="s">
        <v>25</v>
      </c>
      <c r="D23" s="13"/>
      <c r="E23" s="22">
        <f>ROUND('GST Excl'!E23*1.1,4)</f>
        <v>0.7954</v>
      </c>
      <c r="F23" s="22">
        <f>ROUND('GST Excl'!F23*1.1,4)</f>
        <v>1.4741</v>
      </c>
      <c r="G23" s="14"/>
      <c r="H23" s="15"/>
      <c r="I23" s="24" t="s">
        <v>8</v>
      </c>
      <c r="J23" s="22">
        <f>ROUND('GST Excl'!J23*1.1,4)</f>
        <v>0.16270000000000001</v>
      </c>
      <c r="K23" s="84" t="str">
        <f>'GST Excl'!K23</f>
        <v>n/a</v>
      </c>
      <c r="L23" s="14"/>
      <c r="M23" s="15"/>
      <c r="N23" s="22">
        <f>ROUND('GST Excl'!N23*1.1,4)</f>
        <v>1.8938999999999999</v>
      </c>
      <c r="O23" s="22">
        <f>ROUND('GST Excl'!O23*1.1,4)</f>
        <v>0.30059999999999998</v>
      </c>
      <c r="P23" s="22">
        <f>ROUND('GST Excl'!P23*1.1,4)</f>
        <v>1.8940999999999999</v>
      </c>
      <c r="Q23" s="22">
        <f>ROUND('GST Excl'!Q23*1.1,4)</f>
        <v>0.30559999999999998</v>
      </c>
      <c r="R23" s="22">
        <f>ROUND('GST Excl'!R23*1.1,4)</f>
        <v>1.8938999999999999</v>
      </c>
      <c r="S23" s="22">
        <f>ROUND('GST Excl'!S23*1.1,4)</f>
        <v>1.8940999999999999</v>
      </c>
      <c r="T23" s="22">
        <f>ROUND('GST Excl'!T23*1.1,4)</f>
        <v>1.8940999999999999</v>
      </c>
      <c r="U23" s="12"/>
    </row>
    <row r="24" spans="2:21" x14ac:dyDescent="0.25">
      <c r="B24" s="48">
        <v>13</v>
      </c>
      <c r="C24" s="40" t="s">
        <v>26</v>
      </c>
      <c r="D24" s="8"/>
      <c r="E24" s="22">
        <f>ROUND('GST Excl'!E24*1.1,4)</f>
        <v>0.16270000000000001</v>
      </c>
      <c r="F24" s="22">
        <f>ROUND('GST Excl'!F24*1.1,4)</f>
        <v>0.16259999999999999</v>
      </c>
      <c r="G24" s="9"/>
      <c r="H24" s="10"/>
      <c r="I24" s="24"/>
      <c r="J24" s="11"/>
      <c r="K24" s="11"/>
      <c r="L24" s="9"/>
      <c r="M24" s="10"/>
      <c r="N24" s="22">
        <f>ROUND('GST Excl'!N24*1.1,4)</f>
        <v>1.8938999999999999</v>
      </c>
      <c r="O24" s="22">
        <f>ROUND('GST Excl'!O24*1.1,4)</f>
        <v>1.2349000000000001</v>
      </c>
      <c r="P24" s="22">
        <f>ROUND('GST Excl'!P24*1.1,4)</f>
        <v>0.67969999999999997</v>
      </c>
      <c r="Q24" s="22">
        <f>ROUND('GST Excl'!Q24*1.1,4)</f>
        <v>0.30559999999999998</v>
      </c>
      <c r="R24" s="22">
        <f>ROUND('GST Excl'!R24*1.1,4)</f>
        <v>1.8938999999999999</v>
      </c>
      <c r="S24" s="22">
        <f>ROUND('GST Excl'!S24*1.1,4)</f>
        <v>0.67969999999999997</v>
      </c>
      <c r="T24" s="22">
        <f>ROUND('GST Excl'!T24*1.1,4)</f>
        <v>0.67969999999999997</v>
      </c>
      <c r="U24" s="12"/>
    </row>
    <row r="25" spans="2:21" x14ac:dyDescent="0.25">
      <c r="B25" s="48">
        <v>17</v>
      </c>
      <c r="C25" s="40" t="s">
        <v>27</v>
      </c>
      <c r="D25" s="13"/>
      <c r="E25" s="22">
        <f>ROUND('GST Excl'!E25*1.1,4)</f>
        <v>0.8669</v>
      </c>
      <c r="F25" s="22">
        <f>ROUND('GST Excl'!F25*1.1,4)</f>
        <v>1.4741</v>
      </c>
      <c r="G25" s="14"/>
      <c r="H25" s="15"/>
      <c r="I25" s="24" t="s">
        <v>8</v>
      </c>
      <c r="J25" s="22">
        <f>ROUND('GST Excl'!J25*1.1,4)</f>
        <v>0.1885</v>
      </c>
      <c r="K25" s="22">
        <f>ROUND('GST Excl'!K25*1.1,4)</f>
        <v>0.21160000000000001</v>
      </c>
      <c r="L25" s="14"/>
      <c r="M25" s="15"/>
      <c r="N25" s="22">
        <f>ROUND('GST Excl'!N25*1.1,4)</f>
        <v>1.8938999999999999</v>
      </c>
      <c r="O25" s="22">
        <f>ROUND('GST Excl'!O25*1.1,4)</f>
        <v>1.2349000000000001</v>
      </c>
      <c r="P25" s="22">
        <f>ROUND('GST Excl'!P25*1.1,4)</f>
        <v>1.8940999999999999</v>
      </c>
      <c r="Q25" s="22">
        <f>ROUND('GST Excl'!Q25*1.1,4)</f>
        <v>0.30559999999999998</v>
      </c>
      <c r="R25" s="22">
        <f>ROUND('GST Excl'!R25*1.1,4)</f>
        <v>1.8938999999999999</v>
      </c>
      <c r="S25" s="22">
        <f>ROUND('GST Excl'!S25*1.1,4)</f>
        <v>1.8940999999999999</v>
      </c>
      <c r="T25" s="22">
        <f>ROUND('GST Excl'!T25*1.1,4)</f>
        <v>1.8940999999999999</v>
      </c>
      <c r="U25" s="12"/>
    </row>
    <row r="26" spans="2:21" ht="12.75" customHeight="1" x14ac:dyDescent="0.25">
      <c r="B26" s="48">
        <v>18</v>
      </c>
      <c r="C26" s="40" t="s">
        <v>28</v>
      </c>
      <c r="D26" s="8"/>
      <c r="E26" s="22">
        <f>ROUND('GST Excl'!E26*1.1,4)</f>
        <v>0.1986</v>
      </c>
      <c r="F26" s="22">
        <f>ROUND('GST Excl'!F26*1.1,4)</f>
        <v>0.20610000000000001</v>
      </c>
      <c r="G26" s="9"/>
      <c r="H26" s="10"/>
      <c r="I26" s="24"/>
      <c r="J26" s="11"/>
      <c r="K26" s="11"/>
      <c r="L26" s="9"/>
      <c r="M26" s="10"/>
      <c r="N26" s="22">
        <f>ROUND('GST Excl'!N26*1.1,4)</f>
        <v>0.53539999999999999</v>
      </c>
      <c r="O26" s="22">
        <f>ROUND('GST Excl'!O26*1.1,4)</f>
        <v>1.2349000000000001</v>
      </c>
      <c r="P26" s="22">
        <f>ROUND('GST Excl'!P26*1.1,4)</f>
        <v>1.8940999999999999</v>
      </c>
      <c r="Q26" s="22">
        <f>ROUND('GST Excl'!Q26*1.1,4)</f>
        <v>0.30559999999999998</v>
      </c>
      <c r="R26" s="22">
        <f>ROUND('GST Excl'!R26*1.1,4)</f>
        <v>0.53539999999999999</v>
      </c>
      <c r="S26" s="22">
        <f>ROUND('GST Excl'!S26*1.1,4)</f>
        <v>1.8940999999999999</v>
      </c>
      <c r="T26" s="22">
        <f>ROUND('GST Excl'!T26*1.1,4)</f>
        <v>1.8940999999999999</v>
      </c>
      <c r="U26" s="12"/>
    </row>
    <row r="27" spans="2:21" ht="12.75" customHeight="1" x14ac:dyDescent="0.25">
      <c r="B27" s="48">
        <v>19</v>
      </c>
      <c r="C27" s="40" t="s">
        <v>29</v>
      </c>
      <c r="D27" s="16"/>
      <c r="E27" s="22">
        <f>ROUND('GST Excl'!E27*1.1,4)</f>
        <v>0.85460000000000003</v>
      </c>
      <c r="F27" s="25" t="s">
        <v>30</v>
      </c>
      <c r="G27" s="1"/>
      <c r="H27" s="10"/>
      <c r="I27" s="24"/>
      <c r="J27" s="11"/>
      <c r="K27" s="11"/>
      <c r="L27" s="1"/>
      <c r="M27" s="10"/>
      <c r="N27" s="22">
        <f>ROUND('GST Excl'!N27*1.1,4)</f>
        <v>1.8938999999999999</v>
      </c>
      <c r="O27" s="22">
        <f>ROUND('GST Excl'!O27*1.1,4)</f>
        <v>1.2349000000000001</v>
      </c>
      <c r="P27" s="22">
        <f>ROUND('GST Excl'!P27*1.1,4)</f>
        <v>1.8940999999999999</v>
      </c>
      <c r="Q27" s="22">
        <f>ROUND('GST Excl'!Q27*1.1,4)</f>
        <v>0.30559999999999998</v>
      </c>
      <c r="R27" s="22">
        <f>ROUND('GST Excl'!R27*1.1,4)</f>
        <v>1.8938999999999999</v>
      </c>
      <c r="S27" s="22">
        <f>ROUND('GST Excl'!S27*1.1,4)</f>
        <v>1.8940999999999999</v>
      </c>
      <c r="T27" s="22">
        <f>ROUND('GST Excl'!T27*1.1,4)</f>
        <v>1.8940999999999999</v>
      </c>
      <c r="U27" s="12"/>
    </row>
    <row r="28" spans="2:21" ht="12.75" customHeight="1" x14ac:dyDescent="0.25">
      <c r="B28" s="48">
        <v>20</v>
      </c>
      <c r="C28" s="40" t="s">
        <v>31</v>
      </c>
      <c r="D28" s="13"/>
      <c r="E28" s="22">
        <f>ROUND('GST Excl'!E28*1.1,4)</f>
        <v>0.34</v>
      </c>
      <c r="F28" s="22">
        <f>ROUND('GST Excl'!F28*1.1,4)</f>
        <v>0.36699999999999999</v>
      </c>
      <c r="G28" s="14"/>
      <c r="H28" s="15"/>
      <c r="I28" s="24" t="s">
        <v>10</v>
      </c>
      <c r="J28" s="22">
        <f>ROUND('GST Excl'!J28*1.1,4)</f>
        <v>0.18190000000000001</v>
      </c>
      <c r="K28" s="22">
        <f>ROUND('GST Excl'!K28*1.1,4)</f>
        <v>0.2044</v>
      </c>
      <c r="L28" s="14"/>
      <c r="M28" s="15"/>
      <c r="N28" s="22">
        <f>ROUND('GST Excl'!N28*1.1,4)</f>
        <v>1.8938999999999999</v>
      </c>
      <c r="O28" s="22">
        <f>ROUND('GST Excl'!O28*1.1,4)</f>
        <v>1.2349000000000001</v>
      </c>
      <c r="P28" s="22">
        <f>ROUND('GST Excl'!P28*1.1,4)</f>
        <v>1.8940999999999999</v>
      </c>
      <c r="Q28" s="22">
        <f>ROUND('GST Excl'!Q28*1.1,4)</f>
        <v>0.30559999999999998</v>
      </c>
      <c r="R28" s="22">
        <f>ROUND('GST Excl'!R28*1.1,4)</f>
        <v>1.8938999999999999</v>
      </c>
      <c r="S28" s="22">
        <f>ROUND('GST Excl'!S28*1.1,4)</f>
        <v>1.8940999999999999</v>
      </c>
      <c r="T28" s="22">
        <f>ROUND('GST Excl'!T28*1.1,4)</f>
        <v>1.8940999999999999</v>
      </c>
      <c r="U28" s="12"/>
    </row>
    <row r="29" spans="2:21" x14ac:dyDescent="0.25">
      <c r="B29" s="48">
        <v>21</v>
      </c>
      <c r="C29" s="40" t="s">
        <v>32</v>
      </c>
      <c r="D29" s="16"/>
      <c r="E29" s="22">
        <f>ROUND('GST Excl'!E29*1.1,4)</f>
        <v>0.11260000000000001</v>
      </c>
      <c r="F29" s="22">
        <f>ROUND('GST Excl'!F29*1.1,4)</f>
        <v>0.1898</v>
      </c>
      <c r="G29" s="1"/>
      <c r="H29" s="10"/>
      <c r="I29" s="24"/>
      <c r="J29" s="11"/>
      <c r="K29" s="11"/>
      <c r="L29" s="1"/>
      <c r="M29" s="10"/>
      <c r="N29" s="22">
        <f>ROUND('GST Excl'!N29*1.1,4)</f>
        <v>1.8938999999999999</v>
      </c>
      <c r="O29" s="22">
        <f>ROUND('GST Excl'!O29*1.1,4)</f>
        <v>1.2349000000000001</v>
      </c>
      <c r="P29" s="22">
        <f>ROUND('GST Excl'!P29*1.1,4)</f>
        <v>0</v>
      </c>
      <c r="Q29" s="22">
        <f>ROUND('GST Excl'!Q29*1.1,4)</f>
        <v>0.30559999999999998</v>
      </c>
      <c r="R29" s="22">
        <f>ROUND('GST Excl'!R29*1.1,4)</f>
        <v>1.8938999999999999</v>
      </c>
      <c r="S29" s="22">
        <f>ROUND('GST Excl'!S29*1.1,4)</f>
        <v>0</v>
      </c>
      <c r="T29" s="22">
        <f>ROUND('GST Excl'!T29*1.1,4)</f>
        <v>0</v>
      </c>
      <c r="U29" s="12"/>
    </row>
    <row r="30" spans="2:21" ht="12.75" customHeight="1" x14ac:dyDescent="0.25">
      <c r="B30" s="48">
        <v>22</v>
      </c>
      <c r="C30" s="40" t="s">
        <v>33</v>
      </c>
      <c r="D30" s="16"/>
      <c r="E30" s="22">
        <f>ROUND('GST Excl'!E30*1.1,4)</f>
        <v>0.23730000000000001</v>
      </c>
      <c r="F30" s="22">
        <f>ROUND('GST Excl'!F30*1.1,4)</f>
        <v>0.7117</v>
      </c>
      <c r="G30" s="1"/>
      <c r="H30" s="10"/>
      <c r="I30" s="24"/>
      <c r="J30" s="11"/>
      <c r="K30" s="11"/>
      <c r="L30" s="1"/>
      <c r="M30" s="10"/>
      <c r="N30" s="22">
        <f>ROUND('GST Excl'!N30*1.1,4)</f>
        <v>1.8938999999999999</v>
      </c>
      <c r="O30" s="22">
        <f>ROUND('GST Excl'!O30*1.1,4)</f>
        <v>1.2349000000000001</v>
      </c>
      <c r="P30" s="22">
        <f>ROUND('GST Excl'!P30*1.1,4)</f>
        <v>0</v>
      </c>
      <c r="Q30" s="22">
        <f>ROUND('GST Excl'!Q30*1.1,4)</f>
        <v>0.30559999999999998</v>
      </c>
      <c r="R30" s="22">
        <f>ROUND('GST Excl'!R30*1.1,4)</f>
        <v>1.8938999999999999</v>
      </c>
      <c r="S30" s="22">
        <f>ROUND('GST Excl'!S30*1.1,4)</f>
        <v>0</v>
      </c>
      <c r="T30" s="22">
        <f>ROUND('GST Excl'!T30*1.1,4)</f>
        <v>0</v>
      </c>
      <c r="U30" s="12"/>
    </row>
    <row r="31" spans="2:21" ht="12.75" customHeight="1" x14ac:dyDescent="0.25">
      <c r="B31" s="48">
        <v>23</v>
      </c>
      <c r="C31" s="40" t="s">
        <v>34</v>
      </c>
      <c r="D31" s="16"/>
      <c r="E31" s="22">
        <f>ROUND('GST Excl'!E31*1.1,4)</f>
        <v>5.9299999999999999E-2</v>
      </c>
      <c r="F31" s="25" t="s">
        <v>30</v>
      </c>
      <c r="G31" s="1"/>
      <c r="H31" s="10"/>
      <c r="I31" s="24"/>
      <c r="J31" s="11"/>
      <c r="K31" s="11"/>
      <c r="L31" s="1"/>
      <c r="M31" s="10"/>
      <c r="N31" s="22">
        <f>ROUND('GST Excl'!N31*1.1,4)</f>
        <v>1.8938999999999999</v>
      </c>
      <c r="O31" s="22">
        <f>ROUND('GST Excl'!O31*1.1,4)</f>
        <v>1.2349000000000001</v>
      </c>
      <c r="P31" s="22">
        <f>ROUND('GST Excl'!P31*1.1,4)</f>
        <v>1.8940999999999999</v>
      </c>
      <c r="Q31" s="22">
        <f>ROUND('GST Excl'!Q31*1.1,4)</f>
        <v>0.30559999999999998</v>
      </c>
      <c r="R31" s="22">
        <f>ROUND('GST Excl'!R31*1.1,4)</f>
        <v>1.8938999999999999</v>
      </c>
      <c r="S31" s="22">
        <f>ROUND('GST Excl'!S31*1.1,4)</f>
        <v>1.8940999999999999</v>
      </c>
      <c r="T31" s="22">
        <f>ROUND('GST Excl'!T31*1.1,4)</f>
        <v>1.8940999999999999</v>
      </c>
      <c r="U31" s="12"/>
    </row>
    <row r="32" spans="2:21" ht="12.75" customHeight="1" x14ac:dyDescent="0.25">
      <c r="B32" s="48">
        <v>24</v>
      </c>
      <c r="C32" s="40" t="s">
        <v>40</v>
      </c>
      <c r="D32" s="16"/>
      <c r="E32" s="22">
        <f>ROUND('GST Excl'!E32*1.1,4)</f>
        <v>0.24840000000000001</v>
      </c>
      <c r="F32" s="22">
        <f>ROUND('GST Excl'!F32*1.1,4)</f>
        <v>0.29720000000000002</v>
      </c>
      <c r="G32" s="1"/>
      <c r="H32" s="10"/>
      <c r="I32" s="24"/>
      <c r="J32" s="11"/>
      <c r="K32" s="11"/>
      <c r="L32" s="1"/>
      <c r="M32" s="10"/>
      <c r="N32" s="22">
        <f>ROUND('GST Excl'!N32*1.1,4)</f>
        <v>1.8938999999999999</v>
      </c>
      <c r="O32" s="22">
        <f>ROUND('GST Excl'!O32*1.1,4)</f>
        <v>1.2349000000000001</v>
      </c>
      <c r="P32" s="22">
        <f>ROUND('GST Excl'!P32*1.1,4)</f>
        <v>1.8940999999999999</v>
      </c>
      <c r="Q32" s="22">
        <f>ROUND('GST Excl'!Q32*1.1,4)</f>
        <v>0.30559999999999998</v>
      </c>
      <c r="R32" s="22">
        <f>ROUND('GST Excl'!R32*1.1,4)</f>
        <v>1.8938999999999999</v>
      </c>
      <c r="S32" s="22">
        <f>ROUND('GST Excl'!S32*1.1,4)</f>
        <v>1.8940999999999999</v>
      </c>
      <c r="T32" s="22">
        <f>ROUND('GST Excl'!T32*1.1,4)</f>
        <v>1.8940999999999999</v>
      </c>
      <c r="U32" s="12"/>
    </row>
    <row r="33" spans="1:22" ht="12.75" customHeight="1" x14ac:dyDescent="0.25">
      <c r="B33" s="48">
        <v>25</v>
      </c>
      <c r="C33" s="40" t="s">
        <v>41</v>
      </c>
      <c r="D33" s="16"/>
      <c r="E33" s="22">
        <f>ROUND('GST Excl'!E33*1.1,4)</f>
        <v>6.5199999999999994E-2</v>
      </c>
      <c r="F33" s="25" t="s">
        <v>30</v>
      </c>
      <c r="G33" s="1"/>
      <c r="H33" s="10"/>
      <c r="I33" s="24"/>
      <c r="J33" s="11"/>
      <c r="K33" s="25"/>
      <c r="L33" s="1"/>
      <c r="M33" s="10"/>
      <c r="N33" s="22">
        <f>ROUND('GST Excl'!N33*1.1,4)</f>
        <v>0.37469999999999998</v>
      </c>
      <c r="O33" s="22">
        <f>ROUND('GST Excl'!O33*1.1,4)</f>
        <v>1.2349000000000001</v>
      </c>
      <c r="P33" s="22">
        <f>ROUND('GST Excl'!P33*1.1,4)</f>
        <v>1.8940999999999999</v>
      </c>
      <c r="Q33" s="22">
        <f>ROUND('GST Excl'!Q33*1.1,4)</f>
        <v>0.30559999999999998</v>
      </c>
      <c r="R33" s="22">
        <f>ROUND('GST Excl'!R33*1.1,4)</f>
        <v>0.37469999999999998</v>
      </c>
      <c r="S33" s="22">
        <f>ROUND('GST Excl'!S33*1.1,4)</f>
        <v>1.8940999999999999</v>
      </c>
      <c r="T33" s="22">
        <f>ROUND('GST Excl'!T33*1.1,4)</f>
        <v>1.8940999999999999</v>
      </c>
      <c r="U33" s="12"/>
    </row>
    <row r="34" spans="1:22" ht="12.75" customHeight="1" x14ac:dyDescent="0.25">
      <c r="B34" s="48">
        <v>31</v>
      </c>
      <c r="C34" s="40" t="s">
        <v>11</v>
      </c>
      <c r="D34" s="16"/>
      <c r="E34" s="22">
        <f>ROUND('GST Excl'!E34*1.1,4)</f>
        <v>0</v>
      </c>
      <c r="F34" s="25" t="s">
        <v>30</v>
      </c>
      <c r="G34" s="1"/>
      <c r="H34" s="10"/>
      <c r="I34" s="24" t="s">
        <v>35</v>
      </c>
      <c r="J34" s="22">
        <f>ROUND('GST Excl'!J34*1.1,4)</f>
        <v>0</v>
      </c>
      <c r="K34" s="25" t="s">
        <v>30</v>
      </c>
      <c r="L34" s="1"/>
      <c r="M34" s="10"/>
      <c r="N34" s="22">
        <f>ROUND('GST Excl'!N34*1.1,4)</f>
        <v>0.37469999999999998</v>
      </c>
      <c r="O34" s="22">
        <f>ROUND('GST Excl'!O34*1.1,4)</f>
        <v>1.2349000000000001</v>
      </c>
      <c r="P34" s="22">
        <f>ROUND('GST Excl'!P34*1.1,4)</f>
        <v>1.8940999999999999</v>
      </c>
      <c r="Q34" s="22">
        <f>ROUND('GST Excl'!Q34*1.1,4)</f>
        <v>0.30559999999999998</v>
      </c>
      <c r="R34" s="22">
        <f>ROUND('GST Excl'!R34*1.1,4)</f>
        <v>0.37469999999999998</v>
      </c>
      <c r="S34" s="22">
        <f>ROUND('GST Excl'!S34*1.1,4)</f>
        <v>1.8940999999999999</v>
      </c>
      <c r="T34" s="22">
        <f>ROUND('GST Excl'!T34*1.1,4)</f>
        <v>1.8940999999999999</v>
      </c>
      <c r="U34" s="12"/>
    </row>
    <row r="35" spans="1:22" ht="12.75" customHeight="1" x14ac:dyDescent="0.25">
      <c r="B35" s="48">
        <v>32</v>
      </c>
      <c r="C35" s="40" t="s">
        <v>36</v>
      </c>
      <c r="D35" s="16"/>
      <c r="E35" s="22">
        <f>ROUND('GST Excl'!E35*1.1,4)</f>
        <v>8.6800000000000002E-2</v>
      </c>
      <c r="F35" s="25" t="s">
        <v>30</v>
      </c>
      <c r="G35" s="1"/>
      <c r="H35" s="10"/>
      <c r="I35" s="24"/>
      <c r="J35" s="11"/>
      <c r="K35" s="11"/>
      <c r="L35" s="1"/>
      <c r="M35" s="10"/>
      <c r="N35" s="22">
        <f>ROUND('GST Excl'!N35*1.1,4)</f>
        <v>1.8938999999999999</v>
      </c>
      <c r="O35" s="22">
        <f>ROUND('GST Excl'!O35*1.1,4)</f>
        <v>1.2349000000000001</v>
      </c>
      <c r="P35" s="22">
        <f>ROUND('GST Excl'!P35*1.1,4)</f>
        <v>1.8940999999999999</v>
      </c>
      <c r="Q35" s="22">
        <f>ROUND('GST Excl'!Q35*1.1,4)</f>
        <v>0.30559999999999998</v>
      </c>
      <c r="R35" s="22">
        <f>ROUND('GST Excl'!R35*1.1,4)</f>
        <v>1.8938999999999999</v>
      </c>
      <c r="S35" s="22">
        <f>ROUND('GST Excl'!S35*1.1,4)</f>
        <v>1.8940999999999999</v>
      </c>
      <c r="T35" s="22">
        <f>ROUND('GST Excl'!T35*1.1,4)</f>
        <v>1.8940999999999999</v>
      </c>
      <c r="U35" s="12"/>
    </row>
    <row r="36" spans="1:22" ht="12.75" customHeight="1" x14ac:dyDescent="0.25">
      <c r="B36" s="48">
        <v>33</v>
      </c>
      <c r="C36" s="40" t="s">
        <v>12</v>
      </c>
      <c r="D36" s="16"/>
      <c r="E36" s="22">
        <f>ROUND('GST Excl'!E36*1.1,4)</f>
        <v>2.2599999999999999E-2</v>
      </c>
      <c r="F36" s="25" t="s">
        <v>30</v>
      </c>
      <c r="G36" s="1"/>
      <c r="H36" s="10"/>
      <c r="I36" s="24" t="s">
        <v>9</v>
      </c>
      <c r="J36" s="22">
        <f>ROUND('GST Excl'!J36*1.1,4)</f>
        <v>0</v>
      </c>
      <c r="K36" s="25" t="s">
        <v>30</v>
      </c>
      <c r="L36" s="1"/>
      <c r="M36" s="10"/>
      <c r="N36" s="22">
        <f>ROUND('GST Excl'!N36*1.1,4)</f>
        <v>1.8938999999999999</v>
      </c>
      <c r="O36" s="22">
        <f>ROUND('GST Excl'!O36*1.1,4)</f>
        <v>1.2349000000000001</v>
      </c>
      <c r="P36" s="22">
        <f>ROUND('GST Excl'!P36*1.1,4)</f>
        <v>0</v>
      </c>
      <c r="Q36" s="22">
        <f>ROUND('GST Excl'!Q36*1.1,4)</f>
        <v>0.30559999999999998</v>
      </c>
      <c r="R36" s="22">
        <f>ROUND('GST Excl'!R36*1.1,4)</f>
        <v>1.8938999999999999</v>
      </c>
      <c r="S36" s="22">
        <f>ROUND('GST Excl'!S36*1.1,4)</f>
        <v>0</v>
      </c>
      <c r="T36" s="22">
        <f>ROUND('GST Excl'!T36*1.1,4)</f>
        <v>0</v>
      </c>
      <c r="U36" s="12"/>
    </row>
    <row r="37" spans="1:22" ht="12.75" customHeight="1" x14ac:dyDescent="0.25">
      <c r="B37" s="48">
        <v>34</v>
      </c>
      <c r="C37" s="40" t="s">
        <v>42</v>
      </c>
      <c r="D37" s="16"/>
      <c r="E37" s="22">
        <f>ROUND('GST Excl'!E37*1.1,4)</f>
        <v>2.2599999999999999E-2</v>
      </c>
      <c r="F37" s="25" t="s">
        <v>30</v>
      </c>
      <c r="G37" s="1"/>
      <c r="H37" s="10"/>
      <c r="I37" s="24" t="s">
        <v>9</v>
      </c>
      <c r="J37" s="22">
        <f>ROUND('GST Excl'!J37*1.1,4)</f>
        <v>0</v>
      </c>
      <c r="K37" s="25" t="s">
        <v>30</v>
      </c>
      <c r="L37" s="1"/>
      <c r="M37" s="10"/>
      <c r="N37" s="22">
        <f>ROUND('GST Excl'!N37*1.1,4)</f>
        <v>1.8938999999999999</v>
      </c>
      <c r="O37" s="22">
        <f>ROUND('GST Excl'!O37*1.1,4)</f>
        <v>1.2349000000000001</v>
      </c>
      <c r="P37" s="22">
        <f>ROUND('GST Excl'!P37*1.1,4)</f>
        <v>0</v>
      </c>
      <c r="Q37" s="22">
        <f>ROUND('GST Excl'!Q37*1.1,4)</f>
        <v>0.30559999999999998</v>
      </c>
      <c r="R37" s="22">
        <f>ROUND('GST Excl'!R37*1.1,4)</f>
        <v>1.8938999999999999</v>
      </c>
      <c r="S37" s="22">
        <f>ROUND('GST Excl'!S37*1.1,4)</f>
        <v>0</v>
      </c>
      <c r="T37" s="22">
        <f>ROUND('GST Excl'!T37*1.1,4)</f>
        <v>0</v>
      </c>
      <c r="U37" s="12"/>
    </row>
    <row r="38" spans="1:22" ht="12.75" customHeight="1" thickBot="1" x14ac:dyDescent="0.3">
      <c r="B38" s="49"/>
      <c r="D38" s="17"/>
      <c r="E38" s="18"/>
      <c r="F38" s="18"/>
      <c r="G38" s="19"/>
      <c r="H38" s="20"/>
      <c r="I38" s="18"/>
      <c r="J38" s="18"/>
      <c r="K38" s="18"/>
      <c r="L38" s="19"/>
      <c r="M38" s="20"/>
      <c r="N38" s="18"/>
      <c r="O38" s="18"/>
      <c r="P38" s="18"/>
      <c r="Q38" s="18"/>
      <c r="R38" s="18"/>
      <c r="S38" s="18"/>
      <c r="T38" s="18"/>
      <c r="U38" s="21"/>
    </row>
    <row r="39" spans="1:22" s="51" customFormat="1" ht="12.75" customHeight="1" x14ac:dyDescent="0.3">
      <c r="A39" s="40"/>
      <c r="B39" s="49"/>
      <c r="C39" s="40"/>
      <c r="D39" s="40"/>
      <c r="E39" s="40"/>
      <c r="F39" s="40"/>
      <c r="G39" s="40"/>
      <c r="H39" s="40"/>
      <c r="I39" s="40"/>
      <c r="J39" s="40"/>
      <c r="K39" s="40"/>
      <c r="L39" s="40"/>
      <c r="M39" s="40"/>
      <c r="N39" s="40"/>
      <c r="O39" s="40"/>
      <c r="P39" s="40"/>
      <c r="Q39" s="40"/>
      <c r="R39" s="40"/>
      <c r="S39" s="40"/>
      <c r="T39" s="40"/>
      <c r="U39" s="40"/>
      <c r="V39" s="40"/>
    </row>
    <row r="40" spans="1:22" s="51" customFormat="1" ht="17.25" x14ac:dyDescent="0.3">
      <c r="A40" s="40"/>
      <c r="B40" s="50" t="s">
        <v>37</v>
      </c>
      <c r="C40" s="40"/>
      <c r="D40" s="40"/>
      <c r="E40" s="80">
        <f>ROUND('GST Excl'!E40*1.1,4)</f>
        <v>0.17730000000000001</v>
      </c>
      <c r="F40" s="80">
        <f>ROUND('GST Excl'!F40*1.1,4)</f>
        <v>0.2044</v>
      </c>
      <c r="G40" s="40"/>
      <c r="H40" s="40"/>
      <c r="I40" s="40"/>
      <c r="J40" s="40"/>
      <c r="K40" s="40"/>
      <c r="L40" s="40"/>
      <c r="M40" s="76"/>
      <c r="N40" s="40"/>
      <c r="O40" s="40"/>
      <c r="P40" s="40"/>
      <c r="Q40" s="40"/>
      <c r="R40" s="40"/>
      <c r="S40" s="40"/>
      <c r="T40" s="40"/>
      <c r="U40" s="79"/>
      <c r="V40" s="40"/>
    </row>
    <row r="41" spans="1:22" ht="17.25" x14ac:dyDescent="0.3">
      <c r="B41" s="51"/>
      <c r="C41" s="51"/>
      <c r="D41" s="51"/>
      <c r="E41" s="51"/>
      <c r="F41" s="51"/>
      <c r="G41" s="51"/>
      <c r="H41" s="51"/>
      <c r="I41" s="51"/>
      <c r="J41" s="51"/>
      <c r="K41" s="51"/>
      <c r="M41" s="76"/>
    </row>
    <row r="42" spans="1:22" ht="17.25" x14ac:dyDescent="0.3">
      <c r="B42" s="51"/>
      <c r="C42" s="51"/>
      <c r="D42" s="51"/>
      <c r="E42" s="51"/>
      <c r="F42" s="51"/>
      <c r="G42" s="51"/>
      <c r="H42" s="51"/>
      <c r="I42" s="51"/>
      <c r="J42" s="51"/>
      <c r="K42" s="51"/>
    </row>
    <row r="46" spans="1:22" ht="17.25" x14ac:dyDescent="0.3">
      <c r="B46" s="51"/>
      <c r="C46" s="51"/>
      <c r="D46" s="51"/>
      <c r="E46" s="51"/>
      <c r="F46" s="51"/>
      <c r="G46" s="51"/>
      <c r="H46" s="51"/>
      <c r="I46" s="51"/>
      <c r="J46" s="51"/>
      <c r="K46" s="51"/>
      <c r="L46" s="51"/>
      <c r="M46" s="51"/>
      <c r="N46" s="51"/>
      <c r="O46" s="51"/>
      <c r="P46" s="51"/>
      <c r="Q46" s="51"/>
      <c r="R46" s="51"/>
      <c r="S46" s="51"/>
      <c r="T46" s="51"/>
      <c r="U46" s="51"/>
      <c r="V46" s="51"/>
    </row>
    <row r="47" spans="1:22" ht="17.25" x14ac:dyDescent="0.3">
      <c r="A47" s="51"/>
      <c r="B47" s="51"/>
      <c r="C47" s="51"/>
      <c r="D47" s="51"/>
      <c r="E47" s="51"/>
      <c r="F47" s="51"/>
      <c r="G47" s="51"/>
      <c r="H47" s="51"/>
      <c r="I47" s="51"/>
      <c r="J47" s="51"/>
      <c r="K47" s="51"/>
      <c r="L47" s="51"/>
      <c r="M47" s="51"/>
      <c r="N47" s="51"/>
      <c r="O47" s="51"/>
      <c r="P47" s="51"/>
      <c r="Q47" s="51"/>
      <c r="R47" s="51"/>
      <c r="S47" s="51"/>
      <c r="T47" s="51"/>
      <c r="U47" s="51"/>
      <c r="V47" s="51"/>
    </row>
    <row r="48" spans="1:22" ht="17.25" x14ac:dyDescent="0.3">
      <c r="A48" s="51"/>
      <c r="B48" s="51"/>
      <c r="C48" s="51"/>
      <c r="D48" s="51"/>
      <c r="E48" s="51"/>
      <c r="F48" s="51"/>
      <c r="G48" s="51"/>
      <c r="H48" s="51"/>
      <c r="I48" s="51"/>
      <c r="J48" s="51"/>
      <c r="K48" s="51"/>
      <c r="L48" s="51"/>
      <c r="M48" s="51"/>
      <c r="N48" s="51"/>
      <c r="O48" s="51"/>
      <c r="P48" s="51"/>
      <c r="Q48" s="51"/>
      <c r="R48" s="51"/>
      <c r="S48" s="51"/>
      <c r="T48" s="51"/>
      <c r="U48" s="51"/>
      <c r="V48" s="51"/>
    </row>
    <row r="49" spans="1:22" ht="17.25" x14ac:dyDescent="0.3">
      <c r="A49" s="51"/>
      <c r="B49" s="51"/>
      <c r="C49" s="51"/>
      <c r="D49" s="51"/>
      <c r="E49" s="51"/>
      <c r="F49" s="51"/>
      <c r="G49" s="51"/>
      <c r="H49" s="51"/>
      <c r="I49" s="51"/>
      <c r="J49" s="51"/>
      <c r="K49" s="51"/>
      <c r="L49" s="51"/>
      <c r="M49" s="51"/>
      <c r="N49" s="51"/>
      <c r="O49" s="51"/>
      <c r="P49" s="51"/>
      <c r="Q49" s="51"/>
      <c r="R49" s="51"/>
      <c r="S49" s="51"/>
      <c r="T49" s="51"/>
      <c r="U49" s="51"/>
      <c r="V49" s="51"/>
    </row>
    <row r="50" spans="1:22" ht="17.25" x14ac:dyDescent="0.3">
      <c r="A50" s="51"/>
      <c r="B50" s="51"/>
      <c r="C50" s="51"/>
      <c r="D50" s="51"/>
      <c r="E50" s="51"/>
      <c r="F50" s="51"/>
      <c r="G50" s="51"/>
      <c r="H50" s="51"/>
      <c r="I50" s="51"/>
      <c r="J50" s="51"/>
      <c r="K50" s="51"/>
      <c r="L50" s="51"/>
      <c r="M50" s="51"/>
      <c r="N50" s="51"/>
      <c r="O50" s="51"/>
      <c r="P50" s="51"/>
      <c r="Q50" s="51"/>
      <c r="R50" s="51"/>
      <c r="S50" s="51"/>
      <c r="T50" s="51"/>
      <c r="U50" s="51"/>
      <c r="V50" s="51"/>
    </row>
    <row r="51" spans="1:22" ht="17.25" x14ac:dyDescent="0.3">
      <c r="A51" s="51"/>
      <c r="B51" s="51"/>
      <c r="C51" s="51"/>
      <c r="D51" s="51"/>
      <c r="E51" s="51"/>
      <c r="F51" s="51"/>
      <c r="G51" s="51"/>
      <c r="H51" s="51"/>
      <c r="I51" s="51"/>
      <c r="J51" s="51"/>
      <c r="K51" s="51"/>
      <c r="L51" s="51"/>
      <c r="M51" s="51"/>
      <c r="N51" s="51"/>
      <c r="O51" s="51"/>
      <c r="P51" s="51"/>
      <c r="Q51" s="51"/>
      <c r="R51" s="51"/>
      <c r="S51" s="51"/>
      <c r="T51" s="51"/>
      <c r="U51" s="51"/>
      <c r="V51" s="51"/>
    </row>
    <row r="52" spans="1:22" ht="17.25" x14ac:dyDescent="0.3">
      <c r="A52" s="51"/>
      <c r="B52" s="51"/>
      <c r="C52" s="51"/>
      <c r="D52" s="51"/>
      <c r="E52" s="51"/>
      <c r="F52" s="51"/>
      <c r="G52" s="51"/>
      <c r="H52" s="51"/>
      <c r="I52" s="51"/>
      <c r="J52" s="51"/>
      <c r="K52" s="51"/>
      <c r="L52" s="51"/>
      <c r="M52" s="51"/>
      <c r="N52" s="51"/>
      <c r="O52" s="51"/>
      <c r="P52" s="51"/>
      <c r="Q52" s="51"/>
      <c r="R52" s="51"/>
      <c r="S52" s="51"/>
      <c r="T52" s="51"/>
      <c r="U52" s="51"/>
      <c r="V52" s="51"/>
    </row>
    <row r="53" spans="1:22" ht="17.25" x14ac:dyDescent="0.3">
      <c r="A53" s="51"/>
      <c r="B53" s="51"/>
      <c r="C53" s="51"/>
      <c r="D53" s="51"/>
      <c r="E53" s="51"/>
      <c r="F53" s="51"/>
      <c r="G53" s="51"/>
      <c r="H53" s="51"/>
      <c r="I53" s="51"/>
      <c r="J53" s="51"/>
      <c r="K53" s="51"/>
      <c r="L53" s="51"/>
      <c r="M53" s="51"/>
      <c r="N53" s="51"/>
      <c r="O53" s="51"/>
      <c r="P53" s="51"/>
      <c r="Q53" s="51"/>
      <c r="R53" s="51"/>
      <c r="S53" s="51"/>
      <c r="T53" s="51"/>
      <c r="U53" s="51"/>
      <c r="V53" s="51"/>
    </row>
    <row r="54" spans="1:22" ht="17.25" x14ac:dyDescent="0.3">
      <c r="A54" s="51"/>
      <c r="B54" s="51"/>
      <c r="C54" s="51"/>
      <c r="D54" s="51"/>
      <c r="E54" s="51"/>
      <c r="F54" s="51"/>
      <c r="G54" s="51"/>
      <c r="H54" s="51"/>
      <c r="I54" s="51"/>
      <c r="J54" s="51"/>
      <c r="K54" s="51"/>
      <c r="L54" s="51"/>
      <c r="M54" s="51"/>
      <c r="N54" s="51"/>
      <c r="O54" s="51"/>
      <c r="P54" s="51"/>
      <c r="Q54" s="51"/>
      <c r="R54" s="51"/>
      <c r="S54" s="51"/>
      <c r="T54" s="51"/>
      <c r="U54" s="51"/>
      <c r="V54" s="51"/>
    </row>
    <row r="55" spans="1:22" ht="17.25" x14ac:dyDescent="0.3">
      <c r="A55" s="51"/>
      <c r="B55" s="51"/>
      <c r="C55" s="51"/>
      <c r="D55" s="51"/>
      <c r="E55" s="51"/>
      <c r="F55" s="51"/>
      <c r="G55" s="51"/>
      <c r="H55" s="51"/>
      <c r="I55" s="51"/>
      <c r="J55" s="51"/>
      <c r="K55" s="51"/>
      <c r="L55" s="51"/>
      <c r="M55" s="51"/>
      <c r="N55" s="51"/>
      <c r="O55" s="51"/>
      <c r="P55" s="51"/>
      <c r="Q55" s="51"/>
      <c r="R55" s="51"/>
      <c r="S55" s="51"/>
      <c r="T55" s="51"/>
      <c r="U55" s="51"/>
      <c r="V55" s="51"/>
    </row>
    <row r="56" spans="1:22" ht="17.25" x14ac:dyDescent="0.3">
      <c r="A56" s="51"/>
      <c r="B56" s="51"/>
      <c r="C56" s="51"/>
      <c r="D56" s="51"/>
      <c r="E56" s="51"/>
      <c r="F56" s="51"/>
      <c r="G56" s="51"/>
      <c r="H56" s="51"/>
      <c r="I56" s="51"/>
      <c r="J56" s="51"/>
      <c r="K56" s="51"/>
      <c r="L56" s="51"/>
      <c r="M56" s="51"/>
      <c r="N56" s="51"/>
      <c r="O56" s="51"/>
      <c r="P56" s="51"/>
      <c r="Q56" s="51"/>
      <c r="R56" s="51"/>
      <c r="S56" s="51"/>
      <c r="T56" s="51"/>
      <c r="U56" s="51"/>
      <c r="V56" s="51"/>
    </row>
    <row r="57" spans="1:22" ht="17.25" x14ac:dyDescent="0.3">
      <c r="A57" s="51"/>
      <c r="B57" s="51"/>
      <c r="C57" s="51"/>
      <c r="D57" s="51"/>
      <c r="E57" s="51"/>
      <c r="F57" s="51"/>
      <c r="G57" s="51"/>
      <c r="H57" s="51"/>
      <c r="I57" s="51"/>
      <c r="J57" s="51"/>
      <c r="K57" s="51"/>
      <c r="L57" s="51"/>
      <c r="M57" s="51"/>
      <c r="N57" s="51"/>
      <c r="O57" s="51"/>
      <c r="P57" s="51"/>
      <c r="Q57" s="51"/>
      <c r="R57" s="51"/>
      <c r="S57" s="51"/>
      <c r="T57" s="51"/>
      <c r="U57" s="51"/>
      <c r="V57" s="51"/>
    </row>
    <row r="58" spans="1:22" ht="17.25" x14ac:dyDescent="0.3">
      <c r="A58" s="51"/>
      <c r="B58" s="51"/>
      <c r="C58" s="51"/>
      <c r="D58" s="51"/>
      <c r="E58" s="51"/>
      <c r="F58" s="51"/>
      <c r="G58" s="51"/>
      <c r="H58" s="51"/>
      <c r="I58" s="51"/>
      <c r="J58" s="51"/>
      <c r="K58" s="51"/>
      <c r="L58" s="51"/>
      <c r="M58" s="51"/>
      <c r="N58" s="51"/>
      <c r="O58" s="51"/>
      <c r="P58" s="51"/>
      <c r="Q58" s="51"/>
      <c r="R58" s="51"/>
      <c r="S58" s="51"/>
      <c r="T58" s="51"/>
      <c r="U58" s="51"/>
      <c r="V58" s="51"/>
    </row>
    <row r="59" spans="1:22" ht="17.25" x14ac:dyDescent="0.3">
      <c r="A59" s="51"/>
      <c r="B59" s="51"/>
      <c r="C59" s="51"/>
      <c r="D59" s="51"/>
      <c r="E59" s="51"/>
      <c r="F59" s="51"/>
      <c r="G59" s="51"/>
      <c r="H59" s="51"/>
      <c r="I59" s="51"/>
      <c r="J59" s="51"/>
      <c r="K59" s="51"/>
      <c r="L59" s="51"/>
      <c r="M59" s="51"/>
      <c r="N59" s="51"/>
      <c r="O59" s="51"/>
      <c r="P59" s="51"/>
      <c r="Q59" s="51"/>
      <c r="R59" s="51"/>
      <c r="S59" s="51"/>
      <c r="T59" s="51"/>
      <c r="U59" s="51"/>
      <c r="V59" s="51"/>
    </row>
    <row r="60" spans="1:22" ht="17.25" x14ac:dyDescent="0.3">
      <c r="A60" s="51"/>
      <c r="B60" s="51"/>
      <c r="C60" s="51"/>
      <c r="D60" s="51"/>
      <c r="E60" s="51"/>
      <c r="F60" s="51"/>
      <c r="G60" s="51"/>
      <c r="H60" s="51"/>
      <c r="I60" s="51"/>
      <c r="J60" s="51"/>
      <c r="K60" s="51"/>
      <c r="L60" s="51"/>
      <c r="M60" s="51"/>
      <c r="N60" s="51"/>
      <c r="O60" s="51"/>
      <c r="P60" s="51"/>
      <c r="Q60" s="51"/>
      <c r="R60" s="51"/>
      <c r="S60" s="51"/>
      <c r="T60" s="51"/>
      <c r="U60" s="51"/>
      <c r="V60" s="51"/>
    </row>
    <row r="61" spans="1:22" ht="17.25" x14ac:dyDescent="0.3">
      <c r="A61" s="51"/>
      <c r="B61" s="51"/>
      <c r="C61" s="51"/>
      <c r="D61" s="51"/>
      <c r="E61" s="51"/>
      <c r="F61" s="51"/>
      <c r="G61" s="51"/>
      <c r="H61" s="51"/>
      <c r="I61" s="51"/>
      <c r="J61" s="51"/>
      <c r="K61" s="51"/>
      <c r="L61" s="51"/>
      <c r="M61" s="51"/>
      <c r="N61" s="51"/>
      <c r="O61" s="51"/>
      <c r="P61" s="51"/>
      <c r="Q61" s="51"/>
      <c r="R61" s="51"/>
      <c r="S61" s="51"/>
      <c r="T61" s="51"/>
      <c r="U61" s="51"/>
      <c r="V61" s="51"/>
    </row>
    <row r="62" spans="1:22" ht="17.25" x14ac:dyDescent="0.3">
      <c r="A62" s="51"/>
      <c r="B62" s="51"/>
      <c r="C62" s="51"/>
      <c r="D62" s="51"/>
      <c r="E62" s="51"/>
      <c r="F62" s="51"/>
      <c r="G62" s="51"/>
      <c r="H62" s="51"/>
      <c r="I62" s="51"/>
      <c r="J62" s="51"/>
      <c r="K62" s="51"/>
      <c r="L62" s="51"/>
      <c r="M62" s="51"/>
      <c r="N62" s="51"/>
      <c r="O62" s="51"/>
      <c r="P62" s="51"/>
      <c r="Q62" s="51"/>
      <c r="R62" s="51"/>
      <c r="S62" s="51"/>
      <c r="T62" s="51"/>
      <c r="U62" s="51"/>
      <c r="V62" s="51"/>
    </row>
    <row r="63" spans="1:22" ht="17.25" x14ac:dyDescent="0.3">
      <c r="A63" s="51"/>
      <c r="B63" s="51"/>
      <c r="C63" s="51"/>
      <c r="D63" s="51"/>
      <c r="E63" s="51"/>
      <c r="F63" s="51"/>
      <c r="G63" s="51"/>
      <c r="H63" s="51"/>
      <c r="I63" s="51"/>
      <c r="J63" s="51"/>
      <c r="K63" s="51"/>
      <c r="L63" s="51"/>
      <c r="M63" s="51"/>
      <c r="N63" s="51"/>
      <c r="O63" s="51"/>
      <c r="P63" s="51"/>
      <c r="Q63" s="51"/>
      <c r="R63" s="51"/>
      <c r="S63" s="51"/>
      <c r="T63" s="51"/>
      <c r="U63" s="51"/>
      <c r="V63" s="51"/>
    </row>
    <row r="64" spans="1:22" ht="17.25" x14ac:dyDescent="0.3">
      <c r="A64" s="51"/>
      <c r="B64" s="51"/>
      <c r="C64" s="51"/>
      <c r="D64" s="51"/>
      <c r="E64" s="51"/>
      <c r="F64" s="51"/>
      <c r="G64" s="51"/>
      <c r="H64" s="51"/>
      <c r="I64" s="51"/>
      <c r="J64" s="51"/>
      <c r="K64" s="51"/>
      <c r="L64" s="51"/>
      <c r="M64" s="51"/>
      <c r="N64" s="51"/>
      <c r="O64" s="51"/>
      <c r="P64" s="51"/>
      <c r="Q64" s="51"/>
      <c r="R64" s="51"/>
      <c r="S64" s="51"/>
      <c r="T64" s="51"/>
      <c r="U64" s="51"/>
      <c r="V64" s="51"/>
    </row>
    <row r="65" spans="1:22" ht="17.25" x14ac:dyDescent="0.3">
      <c r="A65" s="51"/>
      <c r="B65" s="51"/>
      <c r="C65" s="51"/>
      <c r="D65" s="51"/>
      <c r="E65" s="51"/>
      <c r="F65" s="51"/>
      <c r="G65" s="51"/>
      <c r="H65" s="51"/>
      <c r="I65" s="51"/>
      <c r="J65" s="51"/>
      <c r="K65" s="51"/>
      <c r="L65" s="51"/>
      <c r="M65" s="51"/>
      <c r="N65" s="51"/>
      <c r="O65" s="51"/>
      <c r="P65" s="51"/>
      <c r="Q65" s="51"/>
      <c r="R65" s="51"/>
      <c r="S65" s="51"/>
      <c r="T65" s="51"/>
      <c r="U65" s="51"/>
      <c r="V65" s="51"/>
    </row>
    <row r="66" spans="1:22" ht="17.25" x14ac:dyDescent="0.3">
      <c r="A66" s="51"/>
      <c r="B66" s="51"/>
      <c r="C66" s="51"/>
      <c r="D66" s="51"/>
      <c r="E66" s="51"/>
      <c r="F66" s="51"/>
      <c r="G66" s="51"/>
      <c r="H66" s="51"/>
      <c r="I66" s="51"/>
      <c r="J66" s="51"/>
      <c r="K66" s="51"/>
      <c r="L66" s="51"/>
      <c r="M66" s="51"/>
      <c r="N66" s="51"/>
      <c r="O66" s="51"/>
      <c r="P66" s="51"/>
      <c r="Q66" s="51"/>
      <c r="R66" s="51"/>
      <c r="S66" s="51"/>
      <c r="T66" s="51"/>
      <c r="U66" s="51"/>
      <c r="V66" s="51"/>
    </row>
    <row r="67" spans="1:22" ht="17.25" x14ac:dyDescent="0.3">
      <c r="A67" s="51"/>
      <c r="B67" s="51"/>
      <c r="C67" s="51"/>
      <c r="D67" s="51"/>
      <c r="E67" s="51"/>
      <c r="F67" s="51"/>
      <c r="G67" s="51"/>
      <c r="H67" s="51"/>
      <c r="I67" s="51"/>
      <c r="J67" s="51"/>
      <c r="K67" s="51"/>
      <c r="L67" s="51"/>
      <c r="M67" s="51"/>
      <c r="N67" s="51"/>
      <c r="O67" s="51"/>
      <c r="P67" s="51"/>
      <c r="Q67" s="51"/>
      <c r="R67" s="51"/>
      <c r="S67" s="51"/>
      <c r="T67" s="51"/>
      <c r="U67" s="51"/>
      <c r="V67" s="51"/>
    </row>
    <row r="68" spans="1:22" ht="17.25" x14ac:dyDescent="0.3">
      <c r="A68" s="51"/>
      <c r="B68" s="51"/>
      <c r="C68" s="51"/>
      <c r="D68" s="51"/>
      <c r="E68" s="51"/>
      <c r="F68" s="51"/>
      <c r="G68" s="51"/>
      <c r="H68" s="51"/>
      <c r="I68" s="51"/>
      <c r="J68" s="51"/>
      <c r="K68" s="51"/>
      <c r="L68" s="51"/>
      <c r="M68" s="51"/>
      <c r="N68" s="51"/>
      <c r="O68" s="51"/>
      <c r="P68" s="51"/>
      <c r="Q68" s="51"/>
      <c r="R68" s="51"/>
      <c r="S68" s="51"/>
      <c r="T68" s="51"/>
      <c r="U68" s="51"/>
      <c r="V68" s="51"/>
    </row>
    <row r="69" spans="1:22" ht="17.25" x14ac:dyDescent="0.3">
      <c r="A69" s="51"/>
      <c r="B69" s="51"/>
      <c r="C69" s="51"/>
      <c r="D69" s="51"/>
      <c r="E69" s="51"/>
      <c r="F69" s="51"/>
      <c r="G69" s="51"/>
      <c r="H69" s="51"/>
      <c r="I69" s="51"/>
      <c r="J69" s="51"/>
      <c r="K69" s="51"/>
      <c r="L69" s="51"/>
      <c r="M69" s="51"/>
      <c r="N69" s="51"/>
      <c r="O69" s="51"/>
      <c r="P69" s="51"/>
      <c r="Q69" s="51"/>
      <c r="R69" s="51"/>
      <c r="S69" s="51"/>
      <c r="T69" s="51"/>
      <c r="U69" s="51"/>
      <c r="V69" s="51"/>
    </row>
    <row r="70" spans="1:22" ht="17.25" x14ac:dyDescent="0.3">
      <c r="A70" s="51"/>
      <c r="B70" s="51"/>
      <c r="C70" s="51"/>
      <c r="D70" s="51"/>
      <c r="E70" s="51"/>
      <c r="F70" s="51"/>
      <c r="G70" s="51"/>
      <c r="H70" s="51"/>
      <c r="I70" s="51"/>
      <c r="J70" s="51"/>
      <c r="K70" s="51"/>
      <c r="L70" s="51"/>
      <c r="M70" s="51"/>
      <c r="N70" s="51"/>
      <c r="O70" s="51"/>
      <c r="P70" s="51"/>
      <c r="Q70" s="51"/>
      <c r="R70" s="51"/>
      <c r="S70" s="51"/>
      <c r="T70" s="51"/>
      <c r="U70" s="51"/>
      <c r="V70" s="51"/>
    </row>
    <row r="71" spans="1:22" ht="17.25" x14ac:dyDescent="0.3">
      <c r="A71" s="51"/>
      <c r="B71" s="51"/>
      <c r="C71" s="51"/>
      <c r="D71" s="51"/>
      <c r="E71" s="51"/>
      <c r="F71" s="51"/>
      <c r="G71" s="51"/>
      <c r="H71" s="51"/>
      <c r="I71" s="51"/>
      <c r="J71" s="51"/>
      <c r="K71" s="51"/>
      <c r="L71" s="51"/>
      <c r="M71" s="51"/>
      <c r="N71" s="51"/>
      <c r="O71" s="51"/>
      <c r="P71" s="51"/>
      <c r="Q71" s="51"/>
      <c r="R71" s="51"/>
      <c r="S71" s="51"/>
      <c r="T71" s="51"/>
      <c r="U71" s="51"/>
      <c r="V71" s="51"/>
    </row>
    <row r="72" spans="1:22" ht="17.25" x14ac:dyDescent="0.3">
      <c r="A72" s="51"/>
      <c r="B72" s="51"/>
      <c r="C72" s="51"/>
      <c r="D72" s="51"/>
      <c r="E72" s="51"/>
      <c r="F72" s="51"/>
      <c r="G72" s="51"/>
      <c r="H72" s="51"/>
      <c r="I72" s="51"/>
      <c r="J72" s="51"/>
      <c r="K72" s="51"/>
      <c r="L72" s="51"/>
      <c r="M72" s="51"/>
      <c r="N72" s="51"/>
      <c r="O72" s="51"/>
      <c r="P72" s="51"/>
      <c r="Q72" s="51"/>
      <c r="R72" s="51"/>
      <c r="S72" s="51"/>
      <c r="T72" s="51"/>
      <c r="U72" s="51"/>
      <c r="V72" s="51"/>
    </row>
    <row r="73" spans="1:22" ht="17.25" x14ac:dyDescent="0.3">
      <c r="A73" s="51"/>
      <c r="B73" s="51"/>
      <c r="C73" s="51"/>
      <c r="D73" s="51"/>
      <c r="E73" s="51"/>
      <c r="F73" s="51"/>
      <c r="G73" s="51"/>
      <c r="H73" s="51"/>
      <c r="I73" s="51"/>
      <c r="J73" s="51"/>
      <c r="K73" s="51"/>
      <c r="L73" s="51"/>
      <c r="M73" s="51"/>
      <c r="N73" s="51"/>
      <c r="O73" s="51"/>
      <c r="P73" s="51"/>
      <c r="Q73" s="51"/>
      <c r="R73" s="51"/>
      <c r="S73" s="51"/>
      <c r="T73" s="51"/>
      <c r="U73" s="51"/>
      <c r="V73" s="51"/>
    </row>
    <row r="74" spans="1:22" ht="17.25" x14ac:dyDescent="0.3">
      <c r="A74" s="51"/>
    </row>
  </sheetData>
  <sheetProtection sheet="1" objects="1" scenarios="1"/>
  <mergeCells count="5">
    <mergeCell ref="E5:F5"/>
    <mergeCell ref="I5:K5"/>
    <mergeCell ref="N5:T5"/>
    <mergeCell ref="J6:K6"/>
    <mergeCell ref="E6:F6"/>
  </mergeCells>
  <phoneticPr fontId="0" type="noConversion"/>
  <pageMargins left="0.78740157480314965" right="0.78740157480314965" top="0.78740157480314965" bottom="0.78740157480314965" header="0.51181102362204722" footer="0.39370078740157483"/>
  <pageSetup paperSize="9" scale="90" orientation="landscape" r:id="rId1"/>
  <headerFooter alignWithMargins="0">
    <oddFooter>&amp;C&amp;F  &amp;A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GST Excl</vt:lpstr>
      <vt:lpstr>GST Incl</vt:lpstr>
      <vt:lpstr>'GST Excl'!Print_Area</vt:lpstr>
      <vt:lpstr>'GST Incl'!Print_Area</vt:lpstr>
    </vt:vector>
  </TitlesOfParts>
  <Company>Gasnet Australia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Callander</dc:creator>
  <cp:lastModifiedBy>Falconer, Kristi</cp:lastModifiedBy>
  <cp:lastPrinted>2017-12-04T02:37:57Z</cp:lastPrinted>
  <dcterms:created xsi:type="dcterms:W3CDTF">2003-01-22T05:22:02Z</dcterms:created>
  <dcterms:modified xsi:type="dcterms:W3CDTF">2018-05-18T02:53:23Z</dcterms:modified>
</cp:coreProperties>
</file>